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120" windowHeight="9120" activeTab="3"/>
  </bookViews>
  <sheets>
    <sheet name="OP 1. třídy muži" sheetId="1" r:id="rId1"/>
    <sheet name="OP 2. třídy muži" sheetId="2" r:id="rId2"/>
    <sheet name="OP ženy" sheetId="3" r:id="rId3"/>
    <sheet name="OP MUŽI + ŽENY CELKEM" sheetId="4" r:id="rId4"/>
  </sheets>
  <definedNames/>
  <calcPr fullCalcOnLoad="1"/>
</workbook>
</file>

<file path=xl/sharedStrings.xml><?xml version="1.0" encoding="utf-8"?>
<sst xmlns="http://schemas.openxmlformats.org/spreadsheetml/2006/main" count="276" uniqueCount="57">
  <si>
    <t>Adámková Kateřina</t>
  </si>
  <si>
    <t>Drastich Lukáš, Mgr.</t>
  </si>
  <si>
    <t>Kacíř Miroslav, Ing.</t>
  </si>
  <si>
    <t>Rucki Jiří, Ing.</t>
  </si>
  <si>
    <t>Wojtyla Ilja, Mgr.</t>
  </si>
  <si>
    <t>Svoboda Miroslav, Ing.</t>
  </si>
  <si>
    <t>Štork Oldřich</t>
  </si>
  <si>
    <t>Wytrzens Osvald</t>
  </si>
  <si>
    <t>Zagóra Roman</t>
  </si>
  <si>
    <t>Konečný Miroslav</t>
  </si>
  <si>
    <t>Szturc Miroslav</t>
  </si>
  <si>
    <t>Windisch Ján</t>
  </si>
  <si>
    <t>Zeman René</t>
  </si>
  <si>
    <t>Holešovský Pavel</t>
  </si>
  <si>
    <t>omluvy</t>
  </si>
  <si>
    <t>absence</t>
  </si>
  <si>
    <t>odřízeno utkání</t>
  </si>
  <si>
    <t>Příjmení Jméno, Titul</t>
  </si>
  <si>
    <t>+</t>
  </si>
  <si>
    <t>-</t>
  </si>
  <si>
    <t>Petrovský Pavel, Ing.</t>
  </si>
  <si>
    <t>CELKEM</t>
  </si>
  <si>
    <t>vzájemná výměna
mezi rozhodčími</t>
  </si>
  <si>
    <t>zrušení delegace</t>
  </si>
  <si>
    <t>náhradní rozhodčí</t>
  </si>
  <si>
    <t>Kohout Karel</t>
  </si>
  <si>
    <t>Šustek Pavel</t>
  </si>
  <si>
    <t>Vrbová Lucie</t>
  </si>
  <si>
    <t>Pszczolka Karel</t>
  </si>
  <si>
    <t>základní delegace</t>
  </si>
  <si>
    <t>pře  -
delegace</t>
  </si>
  <si>
    <t>podzim 2007</t>
  </si>
  <si>
    <t>Farný Jakub, Bc.</t>
  </si>
  <si>
    <t>jaro 2008</t>
  </si>
  <si>
    <t>celkem 2007/2008</t>
  </si>
  <si>
    <t>OKRESNÍ  PŘEBOR    ŽENY  2007 - 2008</t>
  </si>
  <si>
    <t>List č. 4</t>
  </si>
  <si>
    <t>OKRESNÍ  PŘEBOR    MUŽI  +  ŽENY  2007 - 2008</t>
  </si>
  <si>
    <t>List č. 2</t>
  </si>
  <si>
    <t>předseda KR</t>
  </si>
  <si>
    <t>Ing. Jiří Rucki</t>
  </si>
  <si>
    <t xml:space="preserve">předseda KR </t>
  </si>
  <si>
    <t>List č. 1</t>
  </si>
  <si>
    <t>List č. 3</t>
  </si>
  <si>
    <t>Rozdělovník C.</t>
  </si>
  <si>
    <t xml:space="preserve">Okresní volejbalový svaz
Frýdek-Místek
komise rozhodčích </t>
  </si>
  <si>
    <t>předseda KR
Ing. Jiří Rucki</t>
  </si>
  <si>
    <t>Merta Daniel</t>
  </si>
  <si>
    <t>OKRESNÍ  PŘEBOR    1. třídy  MUŽI      2007 - 2008</t>
  </si>
  <si>
    <t>Vyhodnocení docházky, předelegací, omluv, vzájemných výměn a absencí rozhodčích za soutěžní období 2007 - 2008</t>
  </si>
  <si>
    <r>
      <t xml:space="preserve">Vyhodnocení docházky, předelegací, omluv, vzájemných výměn a absencí rozhodčích </t>
    </r>
    <r>
      <rPr>
        <b/>
        <sz val="8"/>
        <rFont val="Arial"/>
        <family val="2"/>
      </rPr>
      <t>v soutěžním období 2007 - 2008</t>
    </r>
  </si>
  <si>
    <t>OKRESNÍ  PŘEBOR    2. třídy    MUŽI      2007 - 2008</t>
  </si>
  <si>
    <t>Vašut Antonín st.</t>
  </si>
  <si>
    <r>
      <t>Poznámky</t>
    </r>
    <r>
      <rPr>
        <sz val="8"/>
        <rFont val="Arial"/>
        <family val="2"/>
      </rPr>
      <t xml:space="preserve">  :
Počet utkání odřízených rozhodčím z lidu  :  </t>
    </r>
    <r>
      <rPr>
        <b/>
        <sz val="8"/>
        <rFont val="Arial"/>
        <family val="2"/>
      </rPr>
      <t xml:space="preserve">1  </t>
    </r>
    <r>
      <rPr>
        <sz val="8"/>
        <rFont val="Arial"/>
        <family val="2"/>
      </rPr>
      <t xml:space="preserve">(utkání č. 80), tj z odehraných  </t>
    </r>
    <r>
      <rPr>
        <b/>
        <sz val="8"/>
        <rFont val="Arial"/>
        <family val="2"/>
      </rPr>
      <t xml:space="preserve">72  </t>
    </r>
    <r>
      <rPr>
        <sz val="8"/>
        <rFont val="Arial"/>
        <family val="2"/>
      </rPr>
      <t xml:space="preserve">utkání  </t>
    </r>
    <r>
      <rPr>
        <b/>
        <sz val="8"/>
        <rFont val="Arial"/>
        <family val="2"/>
      </rPr>
      <t>1,4 %.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 xml:space="preserve">Počet absencí rozhodčích  : </t>
    </r>
    <r>
      <rPr>
        <b/>
        <sz val="8"/>
        <rFont val="Arial"/>
        <family val="2"/>
      </rPr>
      <t xml:space="preserve"> 0  </t>
    </r>
    <r>
      <rPr>
        <sz val="8"/>
        <rFont val="Arial"/>
        <family val="2"/>
      </rPr>
      <t xml:space="preserve">(utkání č. 80 - změna hřiště bez sdělení rozhodčímu, rozhodčí z lidu), tj. z odehraných  </t>
    </r>
    <r>
      <rPr>
        <b/>
        <sz val="8"/>
        <rFont val="Arial"/>
        <family val="2"/>
      </rPr>
      <t xml:space="preserve">72 </t>
    </r>
    <r>
      <rPr>
        <sz val="8"/>
        <rFont val="Arial"/>
        <family val="2"/>
      </rPr>
      <t xml:space="preserve"> utkání  </t>
    </r>
    <r>
      <rPr>
        <b/>
        <sz val="8"/>
        <rFont val="Arial"/>
        <family val="2"/>
      </rPr>
      <t xml:space="preserve">0 </t>
    </r>
    <r>
      <rPr>
        <sz val="8"/>
        <rFont val="Arial"/>
        <family val="2"/>
      </rPr>
      <t xml:space="preserve">%. 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 xml:space="preserve">Počet utkání odřízených náhradním kvalifikovaným rozhodčím  :  </t>
    </r>
    <r>
      <rPr>
        <b/>
        <sz val="8"/>
        <rFont val="Arial"/>
        <family val="2"/>
      </rPr>
      <t>0</t>
    </r>
    <r>
      <rPr>
        <sz val="8"/>
        <rFont val="Arial"/>
        <family val="2"/>
      </rPr>
      <t>.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 xml:space="preserve">Počet omluv  :  </t>
    </r>
    <r>
      <rPr>
        <b/>
        <sz val="8"/>
        <rFont val="Arial"/>
        <family val="2"/>
      </rPr>
      <t xml:space="preserve">14 </t>
    </r>
    <r>
      <rPr>
        <sz val="8"/>
        <rFont val="Arial"/>
        <family val="2"/>
      </rPr>
      <t xml:space="preserve"> (utk. č. 18, 23, 28, 38, 39, 43, 52, 60, 64, 70, 73, 75, 80, 84)</t>
    </r>
    <r>
      <rPr>
        <b/>
        <sz val="8"/>
        <rFont val="Arial"/>
        <family val="2"/>
      </rPr>
      <t xml:space="preserve">, </t>
    </r>
    <r>
      <rPr>
        <sz val="8"/>
        <rFont val="Arial"/>
        <family val="2"/>
      </rPr>
      <t xml:space="preserve">tj. z odehraných  </t>
    </r>
    <r>
      <rPr>
        <b/>
        <sz val="8"/>
        <rFont val="Arial"/>
        <family val="2"/>
      </rPr>
      <t xml:space="preserve">72  </t>
    </r>
    <r>
      <rPr>
        <sz val="8"/>
        <rFont val="Arial"/>
        <family val="2"/>
      </rPr>
      <t xml:space="preserve">utkání  </t>
    </r>
    <r>
      <rPr>
        <b/>
        <sz val="8"/>
        <rFont val="Arial"/>
        <family val="2"/>
      </rPr>
      <t xml:space="preserve">19,4 </t>
    </r>
    <r>
      <rPr>
        <sz val="8"/>
        <rFont val="Arial"/>
        <family val="2"/>
      </rPr>
      <t xml:space="preserve">%.
Počet provedených předelegací : </t>
    </r>
    <r>
      <rPr>
        <b/>
        <sz val="8"/>
        <rFont val="Arial"/>
        <family val="2"/>
      </rPr>
      <t xml:space="preserve">18  </t>
    </r>
    <r>
      <rPr>
        <sz val="8"/>
        <rFont val="Arial"/>
        <family val="2"/>
      </rPr>
      <t>(utk. č. 18,23,28,38,39,43,52,60,62,63,64,70,73,74,75,80,84,87)</t>
    </r>
    <r>
      <rPr>
        <b/>
        <sz val="8"/>
        <rFont val="Arial"/>
        <family val="2"/>
      </rPr>
      <t xml:space="preserve">, </t>
    </r>
    <r>
      <rPr>
        <sz val="8"/>
        <rFont val="Arial"/>
        <family val="2"/>
      </rPr>
      <t xml:space="preserve">tj. z odehraných  </t>
    </r>
    <r>
      <rPr>
        <b/>
        <sz val="8"/>
        <rFont val="Arial"/>
        <family val="2"/>
      </rPr>
      <t xml:space="preserve">72  </t>
    </r>
    <r>
      <rPr>
        <sz val="8"/>
        <rFont val="Arial"/>
        <family val="2"/>
      </rPr>
      <t xml:space="preserve">utkání  </t>
    </r>
    <r>
      <rPr>
        <b/>
        <sz val="8"/>
        <rFont val="Arial"/>
        <family val="2"/>
      </rPr>
      <t xml:space="preserve">25 </t>
    </r>
    <r>
      <rPr>
        <sz val="8"/>
        <rFont val="Arial"/>
        <family val="2"/>
      </rPr>
      <t xml:space="preserve">%.
Počet vzájemných výměn mezi rozhodčími  :  </t>
    </r>
    <r>
      <rPr>
        <b/>
        <sz val="8"/>
        <rFont val="Arial"/>
        <family val="2"/>
      </rPr>
      <t xml:space="preserve">5  </t>
    </r>
    <r>
      <rPr>
        <sz val="8"/>
        <rFont val="Arial"/>
        <family val="2"/>
      </rPr>
      <t>(utk. č. 13, 14, 82, 83, 88, 89)</t>
    </r>
    <r>
      <rPr>
        <b/>
        <sz val="8"/>
        <rFont val="Arial"/>
        <family val="2"/>
      </rPr>
      <t xml:space="preserve">, </t>
    </r>
    <r>
      <rPr>
        <sz val="8"/>
        <rFont val="Arial"/>
        <family val="2"/>
      </rPr>
      <t xml:space="preserve">tj. z odehraných  </t>
    </r>
    <r>
      <rPr>
        <b/>
        <sz val="8"/>
        <rFont val="Arial"/>
        <family val="2"/>
      </rPr>
      <t xml:space="preserve">72  </t>
    </r>
    <r>
      <rPr>
        <sz val="8"/>
        <rFont val="Arial"/>
        <family val="2"/>
      </rPr>
      <t xml:space="preserve">utkání  </t>
    </r>
    <r>
      <rPr>
        <b/>
        <sz val="8"/>
        <rFont val="Arial"/>
        <family val="2"/>
      </rPr>
      <t xml:space="preserve">6,9 </t>
    </r>
    <r>
      <rPr>
        <sz val="8"/>
        <rFont val="Arial"/>
        <family val="2"/>
      </rPr>
      <t xml:space="preserve">%.
Počet utkání odřízených kvalifikovaným rozhodčím  :  </t>
    </r>
    <r>
      <rPr>
        <b/>
        <sz val="8"/>
        <rFont val="Arial"/>
        <family val="2"/>
      </rPr>
      <t xml:space="preserve">71  </t>
    </r>
    <r>
      <rPr>
        <sz val="8"/>
        <rFont val="Arial"/>
        <family val="2"/>
      </rPr>
      <t xml:space="preserve">tj. z odehraných  </t>
    </r>
    <r>
      <rPr>
        <b/>
        <sz val="8"/>
        <rFont val="Arial"/>
        <family val="2"/>
      </rPr>
      <t xml:space="preserve">72  </t>
    </r>
    <r>
      <rPr>
        <sz val="8"/>
        <rFont val="Arial"/>
        <family val="2"/>
      </rPr>
      <t>utkání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98,6 </t>
    </r>
    <r>
      <rPr>
        <sz val="8"/>
        <rFont val="Arial"/>
        <family val="2"/>
      </rPr>
      <t xml:space="preserve">%.
Počet utkání bez provedené delegace :  </t>
    </r>
    <r>
      <rPr>
        <b/>
        <sz val="8"/>
        <rFont val="Arial"/>
        <family val="2"/>
      </rPr>
      <t>0</t>
    </r>
    <r>
      <rPr>
        <sz val="8"/>
        <rFont val="Arial"/>
        <family val="2"/>
      </rPr>
      <t xml:space="preserve">
Počet utkání bez provedené předelegace  :  </t>
    </r>
    <r>
      <rPr>
        <b/>
        <sz val="8"/>
        <rFont val="Arial"/>
        <family val="2"/>
      </rPr>
      <t xml:space="preserve">0
</t>
    </r>
    <r>
      <rPr>
        <sz val="8"/>
        <rFont val="Arial"/>
        <family val="2"/>
      </rPr>
      <t xml:space="preserve">Počet zrušených delegací : </t>
    </r>
    <r>
      <rPr>
        <b/>
        <sz val="8"/>
        <rFont val="Arial"/>
        <family val="2"/>
      </rPr>
      <t xml:space="preserve"> 4   </t>
    </r>
    <r>
      <rPr>
        <sz val="8"/>
        <rFont val="Arial"/>
        <family val="2"/>
      </rPr>
      <t xml:space="preserve">(utk. č. 62,63,74,87), tj. z odehraných  </t>
    </r>
    <r>
      <rPr>
        <b/>
        <sz val="8"/>
        <rFont val="Arial"/>
        <family val="2"/>
      </rPr>
      <t xml:space="preserve">72  </t>
    </r>
    <r>
      <rPr>
        <sz val="8"/>
        <rFont val="Arial"/>
        <family val="2"/>
      </rPr>
      <t xml:space="preserve">utkání  </t>
    </r>
    <r>
      <rPr>
        <b/>
        <sz val="8"/>
        <rFont val="Arial"/>
        <family val="2"/>
      </rPr>
      <t xml:space="preserve">5,6 </t>
    </r>
    <r>
      <rPr>
        <sz val="8"/>
        <rFont val="Arial"/>
        <family val="2"/>
      </rPr>
      <t>%.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Rozhodčí - zároveň hráči OP 1. třídy  muži  :  Ing. Pavel Petrovský, Karel Kohout, Miroslav Szturc.</t>
    </r>
  </si>
  <si>
    <r>
      <t>Poznámky</t>
    </r>
    <r>
      <rPr>
        <sz val="8"/>
        <rFont val="Arial"/>
        <family val="2"/>
      </rPr>
      <t xml:space="preserve">  :
Počet utkání bez provedené delegace  : </t>
    </r>
    <r>
      <rPr>
        <b/>
        <sz val="8"/>
        <rFont val="Arial"/>
        <family val="2"/>
      </rPr>
      <t xml:space="preserve"> 0  
</t>
    </r>
    <r>
      <rPr>
        <sz val="8"/>
        <rFont val="Arial"/>
        <family val="2"/>
      </rPr>
      <t xml:space="preserve">Počet utkání bez provedené předelegace  :  </t>
    </r>
    <r>
      <rPr>
        <b/>
        <sz val="8"/>
        <rFont val="Arial"/>
        <family val="2"/>
      </rPr>
      <t>0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
</t>
    </r>
    <r>
      <rPr>
        <sz val="8"/>
        <rFont val="Arial"/>
        <family val="0"/>
      </rPr>
      <t xml:space="preserve">Počet utkání odřízených rozhodčím z lidu :  </t>
    </r>
    <r>
      <rPr>
        <b/>
        <sz val="8"/>
        <rFont val="Arial"/>
        <family val="2"/>
      </rPr>
      <t>2</t>
    </r>
    <r>
      <rPr>
        <sz val="8"/>
        <rFont val="Arial"/>
        <family val="0"/>
      </rPr>
      <t xml:space="preserve">  (utkání č. 13, 32),  tj. z odehraných  </t>
    </r>
    <r>
      <rPr>
        <b/>
        <sz val="8"/>
        <rFont val="Arial"/>
        <family val="2"/>
      </rPr>
      <t>56</t>
    </r>
    <r>
      <rPr>
        <sz val="8"/>
        <rFont val="Arial"/>
        <family val="0"/>
      </rPr>
      <t xml:space="preserve">  utkání  </t>
    </r>
    <r>
      <rPr>
        <b/>
        <sz val="8"/>
        <rFont val="Arial"/>
        <family val="2"/>
      </rPr>
      <t>3,6</t>
    </r>
    <r>
      <rPr>
        <sz val="8"/>
        <rFont val="Arial"/>
        <family val="0"/>
      </rPr>
      <t xml:space="preserve"> %.                                                                                                                                                                    Počet absencí rozhodčích  :  </t>
    </r>
    <r>
      <rPr>
        <b/>
        <sz val="8"/>
        <rFont val="Arial"/>
        <family val="2"/>
      </rPr>
      <t>2</t>
    </r>
    <r>
      <rPr>
        <sz val="8"/>
        <rFont val="Arial"/>
        <family val="0"/>
      </rPr>
      <t xml:space="preserve">   (utkání č. 13  nezaviněná  hráno na jiném hřišti rozhodčí nevyrozuměn, utkání č. 32), tj. z odehraných  </t>
    </r>
    <r>
      <rPr>
        <b/>
        <sz val="8"/>
        <rFont val="Arial"/>
        <family val="2"/>
      </rPr>
      <t xml:space="preserve">56  </t>
    </r>
    <r>
      <rPr>
        <sz val="8"/>
        <rFont val="Arial"/>
        <family val="2"/>
      </rPr>
      <t xml:space="preserve">utkání  </t>
    </r>
    <r>
      <rPr>
        <b/>
        <sz val="8"/>
        <rFont val="Arial"/>
        <family val="2"/>
      </rPr>
      <t>3,6</t>
    </r>
    <r>
      <rPr>
        <sz val="8"/>
        <rFont val="Arial"/>
        <family val="0"/>
      </rPr>
      <t xml:space="preserve"> %.                                                                                                                                                                                                                                                                     Počet utkání odřízených náhradním kvalifikovaným rozhodčím :  </t>
    </r>
    <r>
      <rPr>
        <b/>
        <sz val="8"/>
        <rFont val="Arial"/>
        <family val="2"/>
      </rPr>
      <t>0</t>
    </r>
    <r>
      <rPr>
        <sz val="8"/>
        <rFont val="Arial"/>
        <family val="0"/>
      </rPr>
      <t xml:space="preserve">
Počet omluv :  </t>
    </r>
    <r>
      <rPr>
        <b/>
        <sz val="8"/>
        <rFont val="Arial"/>
        <family val="2"/>
      </rPr>
      <t>6</t>
    </r>
    <r>
      <rPr>
        <sz val="8"/>
        <rFont val="Arial"/>
        <family val="2"/>
      </rPr>
      <t xml:space="preserve">  (utkání č. 11, 12, 30, 36, 43, 46),</t>
    </r>
    <r>
      <rPr>
        <b/>
        <sz val="8"/>
        <rFont val="Arial"/>
        <family val="2"/>
      </rPr>
      <t xml:space="preserve"> </t>
    </r>
    <r>
      <rPr>
        <sz val="8"/>
        <rFont val="Arial"/>
        <family val="0"/>
      </rPr>
      <t xml:space="preserve">tj. z odehraných  </t>
    </r>
    <r>
      <rPr>
        <b/>
        <sz val="8"/>
        <rFont val="Arial"/>
        <family val="2"/>
      </rPr>
      <t xml:space="preserve">56  </t>
    </r>
    <r>
      <rPr>
        <sz val="8"/>
        <rFont val="Arial"/>
        <family val="0"/>
      </rPr>
      <t xml:space="preserve">utkání  </t>
    </r>
    <r>
      <rPr>
        <b/>
        <sz val="8"/>
        <rFont val="Arial"/>
        <family val="2"/>
      </rPr>
      <t>10,7</t>
    </r>
    <r>
      <rPr>
        <sz val="8"/>
        <rFont val="Arial"/>
        <family val="0"/>
      </rPr>
      <t xml:space="preserve"> %.
Počet provedených předelegací  :  </t>
    </r>
    <r>
      <rPr>
        <b/>
        <sz val="8"/>
        <rFont val="Arial"/>
        <family val="2"/>
      </rPr>
      <t>6</t>
    </r>
    <r>
      <rPr>
        <sz val="8"/>
        <rFont val="Arial"/>
        <family val="0"/>
      </rPr>
      <t xml:space="preserve">  (utkání č. 11, 12, 30, 36, 43, 46)   tj. z odehraných  </t>
    </r>
    <r>
      <rPr>
        <b/>
        <sz val="8"/>
        <rFont val="Arial"/>
        <family val="2"/>
      </rPr>
      <t>56</t>
    </r>
    <r>
      <rPr>
        <sz val="8"/>
        <rFont val="Arial"/>
        <family val="0"/>
      </rPr>
      <t xml:space="preserve">  utkání  </t>
    </r>
    <r>
      <rPr>
        <b/>
        <sz val="8"/>
        <rFont val="Arial"/>
        <family val="2"/>
      </rPr>
      <t xml:space="preserve">10,7 </t>
    </r>
    <r>
      <rPr>
        <sz val="8"/>
        <rFont val="Arial"/>
        <family val="0"/>
      </rPr>
      <t xml:space="preserve">%.
Počet utkání odřízených kvalifikovaným rozhodčím  :  </t>
    </r>
    <r>
      <rPr>
        <b/>
        <sz val="8"/>
        <rFont val="Arial"/>
        <family val="2"/>
      </rPr>
      <t>54</t>
    </r>
    <r>
      <rPr>
        <sz val="8"/>
        <rFont val="Arial"/>
        <family val="0"/>
      </rPr>
      <t xml:space="preserve">   tj. z odehraných  </t>
    </r>
    <r>
      <rPr>
        <b/>
        <sz val="8"/>
        <rFont val="Arial"/>
        <family val="2"/>
      </rPr>
      <t xml:space="preserve">56 </t>
    </r>
    <r>
      <rPr>
        <sz val="8"/>
        <rFont val="Arial"/>
        <family val="0"/>
      </rPr>
      <t xml:space="preserve"> utkání  </t>
    </r>
    <r>
      <rPr>
        <b/>
        <sz val="8"/>
        <rFont val="Arial"/>
        <family val="2"/>
      </rPr>
      <t>96,4</t>
    </r>
    <r>
      <rPr>
        <sz val="8"/>
        <rFont val="Arial"/>
        <family val="0"/>
      </rPr>
      <t xml:space="preserve"> %.
Počet vzájemných výměn mezi rozhodčími  :  </t>
    </r>
    <r>
      <rPr>
        <b/>
        <sz val="8"/>
        <rFont val="Arial"/>
        <family val="2"/>
      </rPr>
      <t>5</t>
    </r>
    <r>
      <rPr>
        <sz val="8"/>
        <rFont val="Arial"/>
        <family val="0"/>
      </rPr>
      <t xml:space="preserve">  (utk. č. 5, 6, 37, 38, 41), tj. z odehraných  </t>
    </r>
    <r>
      <rPr>
        <b/>
        <sz val="8"/>
        <rFont val="Arial"/>
        <family val="2"/>
      </rPr>
      <t>56</t>
    </r>
    <r>
      <rPr>
        <sz val="8"/>
        <rFont val="Arial"/>
        <family val="0"/>
      </rPr>
      <t xml:space="preserve">  utkání  </t>
    </r>
    <r>
      <rPr>
        <b/>
        <sz val="8"/>
        <rFont val="Arial"/>
        <family val="2"/>
      </rPr>
      <t>8,9</t>
    </r>
    <r>
      <rPr>
        <sz val="8"/>
        <rFont val="Arial"/>
        <family val="0"/>
      </rPr>
      <t xml:space="preserve"> %.
Počet zrušených delegací :  </t>
    </r>
    <r>
      <rPr>
        <b/>
        <sz val="8"/>
        <rFont val="Arial"/>
        <family val="2"/>
      </rPr>
      <t>0</t>
    </r>
    <r>
      <rPr>
        <sz val="8"/>
        <rFont val="Arial"/>
        <family val="0"/>
      </rPr>
      <t xml:space="preserve">                                                                                                                                                   </t>
    </r>
  </si>
  <si>
    <r>
      <t>Poznámky</t>
    </r>
    <r>
      <rPr>
        <sz val="8"/>
        <rFont val="Arial"/>
        <family val="2"/>
      </rPr>
      <t xml:space="preserve">  :
</t>
    </r>
    <r>
      <rPr>
        <sz val="8"/>
        <rFont val="Arial"/>
        <family val="0"/>
      </rPr>
      <t xml:space="preserve">Rozhodčí - zároveň hráči OP 2. třídy  muži : Pavel Šustek, Ján Windisch.
Počet utkání bez provedené delegace :  </t>
    </r>
    <r>
      <rPr>
        <b/>
        <sz val="8"/>
        <rFont val="Arial"/>
        <family val="2"/>
      </rPr>
      <t>0</t>
    </r>
    <r>
      <rPr>
        <sz val="8"/>
        <rFont val="Arial"/>
        <family val="0"/>
      </rPr>
      <t xml:space="preserve"> 
Počet utkání bez provedené předelegace :  </t>
    </r>
    <r>
      <rPr>
        <b/>
        <sz val="8"/>
        <rFont val="Arial"/>
        <family val="2"/>
      </rPr>
      <t xml:space="preserve">0
</t>
    </r>
    <r>
      <rPr>
        <sz val="8"/>
        <rFont val="Arial"/>
        <family val="0"/>
      </rPr>
      <t xml:space="preserve">Počet utkání odřízených rozhodčím z lidu :  </t>
    </r>
    <r>
      <rPr>
        <b/>
        <sz val="8"/>
        <rFont val="Arial"/>
        <family val="2"/>
      </rPr>
      <t xml:space="preserve">3 </t>
    </r>
    <r>
      <rPr>
        <sz val="8"/>
        <rFont val="Arial"/>
        <family val="2"/>
      </rPr>
      <t xml:space="preserve"> (utk. č. 33 utkání řídil bývalý rozhodčí, utk. č. 39, utk. č. 55), tj. z odehraných </t>
    </r>
    <r>
      <rPr>
        <b/>
        <sz val="8"/>
        <rFont val="Arial"/>
        <family val="2"/>
      </rPr>
      <t>60</t>
    </r>
    <r>
      <rPr>
        <sz val="8"/>
        <rFont val="Arial"/>
        <family val="2"/>
      </rPr>
      <t xml:space="preserve"> utkání  </t>
    </r>
    <r>
      <rPr>
        <b/>
        <sz val="8"/>
        <rFont val="Arial"/>
        <family val="2"/>
      </rPr>
      <t xml:space="preserve">5 </t>
    </r>
    <r>
      <rPr>
        <sz val="8"/>
        <rFont val="Arial"/>
        <family val="2"/>
      </rPr>
      <t xml:space="preserve">%. </t>
    </r>
    <r>
      <rPr>
        <sz val="8"/>
        <rFont val="Arial"/>
        <family val="0"/>
      </rPr>
      <t xml:space="preserve"> 
Počet absencí rozhodčích :  </t>
    </r>
    <r>
      <rPr>
        <b/>
        <sz val="8"/>
        <rFont val="Arial"/>
        <family val="2"/>
      </rPr>
      <t xml:space="preserve">4  </t>
    </r>
    <r>
      <rPr>
        <sz val="8"/>
        <rFont val="Arial"/>
        <family val="2"/>
      </rPr>
      <t xml:space="preserve">(utk. č. 3, 33, 39,  55), tj z odehraných  </t>
    </r>
    <r>
      <rPr>
        <b/>
        <sz val="8"/>
        <rFont val="Arial"/>
        <family val="2"/>
      </rPr>
      <t xml:space="preserve">60  </t>
    </r>
    <r>
      <rPr>
        <sz val="8"/>
        <rFont val="Arial"/>
        <family val="2"/>
      </rPr>
      <t xml:space="preserve">utkání </t>
    </r>
    <r>
      <rPr>
        <b/>
        <sz val="8"/>
        <rFont val="Arial"/>
        <family val="2"/>
      </rPr>
      <t xml:space="preserve"> 6,7</t>
    </r>
    <r>
      <rPr>
        <sz val="8"/>
        <rFont val="Arial"/>
        <family val="2"/>
      </rPr>
      <t xml:space="preserve"> %.</t>
    </r>
    <r>
      <rPr>
        <sz val="8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Počet utkání odřízených náhradním kvalifikovaným rozhodčím :  </t>
    </r>
    <r>
      <rPr>
        <b/>
        <sz val="8"/>
        <rFont val="Arial"/>
        <family val="2"/>
      </rPr>
      <t xml:space="preserve">3  </t>
    </r>
    <r>
      <rPr>
        <sz val="8"/>
        <rFont val="Arial"/>
        <family val="2"/>
      </rPr>
      <t xml:space="preserve">(utk. č. 3, 31, 33), tj. z odehraných  </t>
    </r>
    <r>
      <rPr>
        <b/>
        <sz val="8"/>
        <rFont val="Arial"/>
        <family val="2"/>
      </rPr>
      <t xml:space="preserve">60  </t>
    </r>
    <r>
      <rPr>
        <sz val="8"/>
        <rFont val="Arial"/>
        <family val="2"/>
      </rPr>
      <t xml:space="preserve">utkání  </t>
    </r>
    <r>
      <rPr>
        <b/>
        <sz val="8"/>
        <rFont val="Arial"/>
        <family val="2"/>
      </rPr>
      <t xml:space="preserve">5  </t>
    </r>
    <r>
      <rPr>
        <sz val="8"/>
        <rFont val="Arial"/>
        <family val="2"/>
      </rPr>
      <t>%.</t>
    </r>
    <r>
      <rPr>
        <sz val="8"/>
        <rFont val="Arial"/>
        <family val="0"/>
      </rPr>
      <t xml:space="preserve"> 
Počet omluv :  </t>
    </r>
    <r>
      <rPr>
        <b/>
        <sz val="8"/>
        <rFont val="Arial"/>
        <family val="2"/>
      </rPr>
      <t xml:space="preserve">5  </t>
    </r>
    <r>
      <rPr>
        <sz val="8"/>
        <rFont val="Arial"/>
        <family val="2"/>
      </rPr>
      <t xml:space="preserve">(utk. č. 7, 21, 22, 27, 42), </t>
    </r>
    <r>
      <rPr>
        <sz val="8"/>
        <rFont val="Arial"/>
        <family val="0"/>
      </rPr>
      <t xml:space="preserve"> tj. z odehraných  </t>
    </r>
    <r>
      <rPr>
        <b/>
        <sz val="8"/>
        <rFont val="Arial"/>
        <family val="2"/>
      </rPr>
      <t xml:space="preserve">60  </t>
    </r>
    <r>
      <rPr>
        <sz val="8"/>
        <rFont val="Arial"/>
        <family val="0"/>
      </rPr>
      <t xml:space="preserve">utkání  </t>
    </r>
    <r>
      <rPr>
        <b/>
        <sz val="8"/>
        <rFont val="Arial"/>
        <family val="2"/>
      </rPr>
      <t xml:space="preserve">8,3  </t>
    </r>
    <r>
      <rPr>
        <sz val="8"/>
        <rFont val="Arial"/>
        <family val="0"/>
      </rPr>
      <t xml:space="preserve">%. 
Počet provedených předelegací :  </t>
    </r>
    <r>
      <rPr>
        <b/>
        <sz val="8"/>
        <rFont val="Arial"/>
        <family val="2"/>
      </rPr>
      <t xml:space="preserve">5 </t>
    </r>
    <r>
      <rPr>
        <sz val="8"/>
        <rFont val="Arial"/>
        <family val="0"/>
      </rPr>
      <t xml:space="preserve"> (utk. č. 7, 21, 22, 27, 42),  tj. z odehraných  </t>
    </r>
    <r>
      <rPr>
        <b/>
        <sz val="8"/>
        <rFont val="Arial"/>
        <family val="2"/>
      </rPr>
      <t xml:space="preserve">60 </t>
    </r>
    <r>
      <rPr>
        <sz val="8"/>
        <rFont val="Arial"/>
        <family val="0"/>
      </rPr>
      <t xml:space="preserve"> utkání  </t>
    </r>
    <r>
      <rPr>
        <b/>
        <sz val="8"/>
        <rFont val="Arial"/>
        <family val="2"/>
      </rPr>
      <t xml:space="preserve">8,3 </t>
    </r>
    <r>
      <rPr>
        <sz val="8"/>
        <rFont val="Arial"/>
        <family val="0"/>
      </rPr>
      <t xml:space="preserve"> %.
Počet utkání odřízených kvalifikovaným rozhodčím  :  </t>
    </r>
    <r>
      <rPr>
        <b/>
        <sz val="8"/>
        <rFont val="Arial"/>
        <family val="2"/>
      </rPr>
      <t>58</t>
    </r>
    <r>
      <rPr>
        <sz val="8"/>
        <rFont val="Arial"/>
        <family val="0"/>
      </rPr>
      <t xml:space="preserve">  tj. z odehraných  </t>
    </r>
    <r>
      <rPr>
        <b/>
        <sz val="8"/>
        <rFont val="Arial"/>
        <family val="2"/>
      </rPr>
      <t xml:space="preserve">60  </t>
    </r>
    <r>
      <rPr>
        <sz val="8"/>
        <rFont val="Arial"/>
        <family val="2"/>
      </rPr>
      <t xml:space="preserve">utkání  </t>
    </r>
    <r>
      <rPr>
        <b/>
        <sz val="8"/>
        <rFont val="Arial"/>
        <family val="2"/>
      </rPr>
      <t>96,7</t>
    </r>
    <r>
      <rPr>
        <sz val="8"/>
        <rFont val="Arial"/>
        <family val="0"/>
      </rPr>
      <t xml:space="preserve"> %. 
Počet vzájemných výměn mezi rozhodčími :  </t>
    </r>
    <r>
      <rPr>
        <b/>
        <sz val="8"/>
        <rFont val="Arial"/>
        <family val="2"/>
      </rPr>
      <t>4</t>
    </r>
    <r>
      <rPr>
        <sz val="8"/>
        <rFont val="Arial"/>
        <family val="0"/>
      </rPr>
      <t xml:space="preserve">  (utk. č. 10, 25, 29, 45),  tj. z odehraných  </t>
    </r>
    <r>
      <rPr>
        <b/>
        <sz val="8"/>
        <rFont val="Arial"/>
        <family val="2"/>
      </rPr>
      <t xml:space="preserve">60  </t>
    </r>
    <r>
      <rPr>
        <sz val="8"/>
        <rFont val="Arial"/>
        <family val="0"/>
      </rPr>
      <t xml:space="preserve">utkání  </t>
    </r>
    <r>
      <rPr>
        <b/>
        <sz val="8"/>
        <rFont val="Arial"/>
        <family val="2"/>
      </rPr>
      <t xml:space="preserve">6,7 </t>
    </r>
    <r>
      <rPr>
        <sz val="8"/>
        <rFont val="Arial"/>
        <family val="0"/>
      </rPr>
      <t xml:space="preserve"> %.
Počet zrušených delegací :  </t>
    </r>
    <r>
      <rPr>
        <b/>
        <sz val="8"/>
        <rFont val="Arial"/>
        <family val="2"/>
      </rPr>
      <t xml:space="preserve">1  </t>
    </r>
    <r>
      <rPr>
        <sz val="8"/>
        <rFont val="Arial"/>
        <family val="2"/>
      </rPr>
      <t xml:space="preserve">(utk. č. 31), tj z odehraných  </t>
    </r>
    <r>
      <rPr>
        <b/>
        <sz val="8"/>
        <rFont val="Arial"/>
        <family val="2"/>
      </rPr>
      <t xml:space="preserve">60  </t>
    </r>
    <r>
      <rPr>
        <sz val="8"/>
        <rFont val="Arial"/>
        <family val="2"/>
      </rPr>
      <t xml:space="preserve">utkání  </t>
    </r>
    <r>
      <rPr>
        <b/>
        <sz val="8"/>
        <rFont val="Arial"/>
        <family val="2"/>
      </rPr>
      <t xml:space="preserve">1,7 </t>
    </r>
    <r>
      <rPr>
        <sz val="8"/>
        <rFont val="Arial"/>
        <family val="2"/>
      </rPr>
      <t>%.</t>
    </r>
    <r>
      <rPr>
        <sz val="8"/>
        <rFont val="Arial"/>
        <family val="0"/>
      </rPr>
      <t xml:space="preserve">                                                                                                                                                   </t>
    </r>
  </si>
  <si>
    <r>
      <t>Poznámky</t>
    </r>
    <r>
      <rPr>
        <sz val="8"/>
        <rFont val="Arial"/>
        <family val="2"/>
      </rPr>
      <t xml:space="preserve"> :
</t>
    </r>
    <r>
      <rPr>
        <sz val="8"/>
        <rFont val="Arial"/>
        <family val="0"/>
      </rPr>
      <t xml:space="preserve">Počet utkání bez provedené delegace :  </t>
    </r>
    <r>
      <rPr>
        <b/>
        <sz val="8"/>
        <rFont val="Arial"/>
        <family val="2"/>
      </rPr>
      <t>0</t>
    </r>
    <r>
      <rPr>
        <sz val="8"/>
        <rFont val="Arial"/>
        <family val="0"/>
      </rPr>
      <t xml:space="preserve">
Počet utkání bez provedené předelegace :  </t>
    </r>
    <r>
      <rPr>
        <b/>
        <sz val="8"/>
        <rFont val="Arial"/>
        <family val="2"/>
      </rPr>
      <t xml:space="preserve">0
</t>
    </r>
    <r>
      <rPr>
        <sz val="8"/>
        <rFont val="Arial"/>
        <family val="0"/>
      </rPr>
      <t xml:space="preserve">Počet utkání odřízených rozhodčím z lidu :  </t>
    </r>
    <r>
      <rPr>
        <b/>
        <sz val="8"/>
        <rFont val="Arial"/>
        <family val="2"/>
      </rPr>
      <t>5</t>
    </r>
    <r>
      <rPr>
        <sz val="8"/>
        <rFont val="Arial"/>
        <family val="0"/>
      </rPr>
      <t xml:space="preserve">  tj. z odehraných  </t>
    </r>
    <r>
      <rPr>
        <b/>
        <sz val="8"/>
        <rFont val="Arial"/>
        <family val="2"/>
      </rPr>
      <t>188</t>
    </r>
    <r>
      <rPr>
        <sz val="8"/>
        <rFont val="Arial"/>
        <family val="0"/>
      </rPr>
      <t xml:space="preserve">  utkání   </t>
    </r>
    <r>
      <rPr>
        <b/>
        <sz val="8"/>
        <rFont val="Arial"/>
        <family val="2"/>
      </rPr>
      <t>2,6</t>
    </r>
    <r>
      <rPr>
        <sz val="8"/>
        <rFont val="Arial"/>
        <family val="0"/>
      </rPr>
      <t xml:space="preserve">  %.                                                                                                                                                                    Počet absencí rozhodčích :  </t>
    </r>
    <r>
      <rPr>
        <b/>
        <sz val="8"/>
        <rFont val="Arial"/>
        <family val="2"/>
      </rPr>
      <t xml:space="preserve">5 </t>
    </r>
    <r>
      <rPr>
        <sz val="8"/>
        <rFont val="Arial"/>
        <family val="0"/>
      </rPr>
      <t xml:space="preserve"> tj. z odehraných  </t>
    </r>
    <r>
      <rPr>
        <b/>
        <sz val="8"/>
        <rFont val="Arial"/>
        <family val="2"/>
      </rPr>
      <t xml:space="preserve">188  </t>
    </r>
    <r>
      <rPr>
        <sz val="8"/>
        <rFont val="Arial"/>
        <family val="2"/>
      </rPr>
      <t xml:space="preserve">utkání   </t>
    </r>
    <r>
      <rPr>
        <b/>
        <sz val="8"/>
        <rFont val="Arial"/>
        <family val="2"/>
      </rPr>
      <t xml:space="preserve">2,6 </t>
    </r>
    <r>
      <rPr>
        <sz val="8"/>
        <rFont val="Arial"/>
        <family val="0"/>
      </rPr>
      <t xml:space="preserve"> %.                                                                                                                                                                                                                                                                     Počet utkání odřízených náhradním kvalifikovaným rozhodčím  :  </t>
    </r>
    <r>
      <rPr>
        <b/>
        <sz val="8"/>
        <rFont val="Arial"/>
        <family val="2"/>
      </rPr>
      <t>3</t>
    </r>
    <r>
      <rPr>
        <sz val="8"/>
        <rFont val="Arial"/>
        <family val="0"/>
      </rPr>
      <t xml:space="preserve">  tj. z odehraných  </t>
    </r>
    <r>
      <rPr>
        <b/>
        <sz val="8"/>
        <rFont val="Arial"/>
        <family val="2"/>
      </rPr>
      <t xml:space="preserve">188  </t>
    </r>
    <r>
      <rPr>
        <sz val="8"/>
        <rFont val="Arial"/>
        <family val="2"/>
      </rPr>
      <t xml:space="preserve">utkání  </t>
    </r>
    <r>
      <rPr>
        <b/>
        <sz val="8"/>
        <rFont val="Arial"/>
        <family val="2"/>
      </rPr>
      <t xml:space="preserve">1,6  </t>
    </r>
    <r>
      <rPr>
        <sz val="8"/>
        <rFont val="Arial"/>
        <family val="0"/>
      </rPr>
      <t xml:space="preserve">%. 
Počet omluv  : </t>
    </r>
    <r>
      <rPr>
        <b/>
        <sz val="8"/>
        <rFont val="Arial"/>
        <family val="2"/>
      </rPr>
      <t>25</t>
    </r>
    <r>
      <rPr>
        <sz val="8"/>
        <rFont val="Arial"/>
        <family val="0"/>
      </rPr>
      <t xml:space="preserve">   tj. z odehraných  </t>
    </r>
    <r>
      <rPr>
        <b/>
        <sz val="8"/>
        <rFont val="Arial"/>
        <family val="2"/>
      </rPr>
      <t xml:space="preserve">188  </t>
    </r>
    <r>
      <rPr>
        <sz val="8"/>
        <rFont val="Arial"/>
        <family val="2"/>
      </rPr>
      <t xml:space="preserve">utkání </t>
    </r>
    <r>
      <rPr>
        <sz val="8"/>
        <rFont val="Arial"/>
        <family val="0"/>
      </rPr>
      <t xml:space="preserve"> </t>
    </r>
    <r>
      <rPr>
        <b/>
        <sz val="8"/>
        <rFont val="Arial"/>
        <family val="2"/>
      </rPr>
      <t xml:space="preserve">13,3 </t>
    </r>
    <r>
      <rPr>
        <sz val="8"/>
        <rFont val="Arial"/>
        <family val="0"/>
      </rPr>
      <t xml:space="preserve"> %. 
Počet provedených předelegací :  </t>
    </r>
    <r>
      <rPr>
        <b/>
        <sz val="8"/>
        <rFont val="Arial"/>
        <family val="2"/>
      </rPr>
      <t xml:space="preserve">29 </t>
    </r>
    <r>
      <rPr>
        <sz val="8"/>
        <rFont val="Arial"/>
        <family val="0"/>
      </rPr>
      <t xml:space="preserve"> tj. z odehraných  </t>
    </r>
    <r>
      <rPr>
        <b/>
        <sz val="8"/>
        <rFont val="Arial"/>
        <family val="2"/>
      </rPr>
      <t xml:space="preserve">188  </t>
    </r>
    <r>
      <rPr>
        <sz val="8"/>
        <rFont val="Arial"/>
        <family val="2"/>
      </rPr>
      <t xml:space="preserve">utkání  </t>
    </r>
    <r>
      <rPr>
        <sz val="8"/>
        <rFont val="Arial"/>
        <family val="0"/>
      </rPr>
      <t xml:space="preserve"> </t>
    </r>
    <r>
      <rPr>
        <b/>
        <sz val="8"/>
        <rFont val="Arial"/>
        <family val="2"/>
      </rPr>
      <t>15,4</t>
    </r>
    <r>
      <rPr>
        <sz val="8"/>
        <rFont val="Arial"/>
        <family val="0"/>
      </rPr>
      <t xml:space="preserve">  %.
Počet utkání odřízených kvalifikovaným rozhodčím  :  </t>
    </r>
    <r>
      <rPr>
        <b/>
        <sz val="8"/>
        <rFont val="Arial"/>
        <family val="2"/>
      </rPr>
      <t xml:space="preserve">183  </t>
    </r>
    <r>
      <rPr>
        <sz val="8"/>
        <rFont val="Arial"/>
        <family val="0"/>
      </rPr>
      <t xml:space="preserve">tj. z odehraných  </t>
    </r>
    <r>
      <rPr>
        <b/>
        <sz val="8"/>
        <rFont val="Arial"/>
        <family val="2"/>
      </rPr>
      <t>188</t>
    </r>
    <r>
      <rPr>
        <sz val="8"/>
        <rFont val="Arial"/>
        <family val="2"/>
      </rPr>
      <t xml:space="preserve">  utkání  </t>
    </r>
    <r>
      <rPr>
        <b/>
        <sz val="8"/>
        <rFont val="Arial"/>
        <family val="2"/>
      </rPr>
      <t>97,34</t>
    </r>
    <r>
      <rPr>
        <sz val="8"/>
        <rFont val="Arial"/>
        <family val="0"/>
      </rPr>
      <t xml:space="preserve"> %. 
Počet vzájemných výměn mezi rozhodčími :  </t>
    </r>
    <r>
      <rPr>
        <b/>
        <sz val="8"/>
        <rFont val="Arial"/>
        <family val="2"/>
      </rPr>
      <t>14</t>
    </r>
    <r>
      <rPr>
        <sz val="8"/>
        <rFont val="Arial"/>
        <family val="0"/>
      </rPr>
      <t xml:space="preserve">  tj. z odehraných  </t>
    </r>
    <r>
      <rPr>
        <b/>
        <sz val="8"/>
        <rFont val="Arial"/>
        <family val="2"/>
      </rPr>
      <t xml:space="preserve">188  </t>
    </r>
    <r>
      <rPr>
        <sz val="8"/>
        <rFont val="Arial"/>
        <family val="2"/>
      </rPr>
      <t xml:space="preserve">utkání </t>
    </r>
    <r>
      <rPr>
        <sz val="8"/>
        <rFont val="Arial"/>
        <family val="0"/>
      </rPr>
      <t xml:space="preserve"> </t>
    </r>
    <r>
      <rPr>
        <b/>
        <sz val="8"/>
        <rFont val="Arial"/>
        <family val="2"/>
      </rPr>
      <t>7,4</t>
    </r>
    <r>
      <rPr>
        <sz val="8"/>
        <rFont val="Arial"/>
        <family val="0"/>
      </rPr>
      <t xml:space="preserve"> %.
Počet zrušených delegací :  </t>
    </r>
    <r>
      <rPr>
        <b/>
        <sz val="8"/>
        <rFont val="Arial"/>
        <family val="2"/>
      </rPr>
      <t>5</t>
    </r>
    <r>
      <rPr>
        <sz val="8"/>
        <rFont val="Arial"/>
        <family val="0"/>
      </rPr>
      <t xml:space="preserve">  tj. z odehraných  </t>
    </r>
    <r>
      <rPr>
        <b/>
        <sz val="8"/>
        <rFont val="Arial"/>
        <family val="2"/>
      </rPr>
      <t>188</t>
    </r>
    <r>
      <rPr>
        <sz val="8"/>
        <rFont val="Arial"/>
        <family val="0"/>
      </rPr>
      <t xml:space="preserve">  utkání  </t>
    </r>
    <r>
      <rPr>
        <b/>
        <sz val="8"/>
        <rFont val="Arial"/>
        <family val="2"/>
      </rPr>
      <t>2,6</t>
    </r>
    <r>
      <rPr>
        <sz val="8"/>
        <rFont val="Arial"/>
        <family val="0"/>
      </rPr>
      <t xml:space="preserve"> %.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</si>
</sst>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ck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ck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ck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" fontId="0" fillId="0" borderId="6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1" fontId="0" fillId="2" borderId="8" xfId="0" applyNumberFormat="1" applyFont="1" applyFill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/>
    </xf>
    <xf numFmtId="1" fontId="0" fillId="0" borderId="6" xfId="0" applyNumberFormat="1" applyFont="1" applyFill="1" applyBorder="1" applyAlignment="1">
      <alignment horizontal="center" vertical="center"/>
    </xf>
    <xf numFmtId="1" fontId="0" fillId="2" borderId="7" xfId="0" applyNumberFormat="1" applyFont="1" applyFill="1" applyBorder="1" applyAlignment="1">
      <alignment horizontal="center" vertical="center"/>
    </xf>
    <xf numFmtId="1" fontId="0" fillId="2" borderId="9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1" fontId="0" fillId="2" borderId="12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" fontId="0" fillId="2" borderId="13" xfId="0" applyNumberFormat="1" applyFont="1" applyFill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0" fillId="2" borderId="3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1" fontId="0" fillId="2" borderId="15" xfId="0" applyNumberFormat="1" applyFont="1" applyFill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1" fontId="0" fillId="0" borderId="21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horizontal="center" vertical="center"/>
    </xf>
    <xf numFmtId="1" fontId="0" fillId="2" borderId="23" xfId="0" applyNumberFormat="1" applyFont="1" applyFill="1" applyBorder="1" applyAlignment="1">
      <alignment horizontal="center" vertical="center"/>
    </xf>
    <xf numFmtId="1" fontId="0" fillId="0" borderId="24" xfId="0" applyNumberFormat="1" applyFont="1" applyBorder="1" applyAlignment="1">
      <alignment horizontal="center" vertical="center"/>
    </xf>
    <xf numFmtId="1" fontId="0" fillId="0" borderId="24" xfId="0" applyNumberFormat="1" applyFont="1" applyFill="1" applyBorder="1" applyAlignment="1">
      <alignment horizontal="center" vertical="center"/>
    </xf>
    <xf numFmtId="1" fontId="0" fillId="2" borderId="22" xfId="0" applyNumberFormat="1" applyFont="1" applyFill="1" applyBorder="1" applyAlignment="1">
      <alignment horizontal="center" vertical="center"/>
    </xf>
    <xf numFmtId="1" fontId="0" fillId="2" borderId="25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1" fontId="0" fillId="0" borderId="6" xfId="0" applyNumberFormat="1" applyFont="1" applyBorder="1" applyAlignment="1">
      <alignment horizontal="center" vertical="center"/>
    </xf>
    <xf numFmtId="1" fontId="6" fillId="2" borderId="27" xfId="0" applyNumberFormat="1" applyFont="1" applyFill="1" applyBorder="1" applyAlignment="1">
      <alignment horizontal="center" vertical="center"/>
    </xf>
    <xf numFmtId="1" fontId="6" fillId="2" borderId="28" xfId="0" applyNumberFormat="1" applyFont="1" applyFill="1" applyBorder="1" applyAlignment="1">
      <alignment horizontal="center" vertical="center"/>
    </xf>
    <xf numFmtId="1" fontId="6" fillId="2" borderId="29" xfId="0" applyNumberFormat="1" applyFont="1" applyFill="1" applyBorder="1" applyAlignment="1">
      <alignment horizontal="center" vertical="center"/>
    </xf>
    <xf numFmtId="1" fontId="6" fillId="2" borderId="3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6" fillId="2" borderId="31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1" fontId="0" fillId="2" borderId="32" xfId="0" applyNumberFormat="1" applyFont="1" applyFill="1" applyBorder="1" applyAlignment="1">
      <alignment horizontal="center" vertical="center"/>
    </xf>
    <xf numFmtId="1" fontId="0" fillId="0" borderId="33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1" fontId="6" fillId="2" borderId="34" xfId="0" applyNumberFormat="1" applyFont="1" applyFill="1" applyBorder="1" applyAlignment="1">
      <alignment horizontal="center" vertical="center"/>
    </xf>
    <xf numFmtId="1" fontId="0" fillId="0" borderId="24" xfId="0" applyNumberFormat="1" applyFont="1" applyBorder="1" applyAlignment="1">
      <alignment horizontal="center" vertical="center"/>
    </xf>
    <xf numFmtId="1" fontId="0" fillId="0" borderId="35" xfId="0" applyNumberFormat="1" applyFont="1" applyBorder="1" applyAlignment="1">
      <alignment horizontal="center" vertical="center"/>
    </xf>
    <xf numFmtId="1" fontId="0" fillId="0" borderId="36" xfId="0" applyNumberFormat="1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0" fillId="0" borderId="4" xfId="0" applyFont="1" applyBorder="1" applyAlignment="1">
      <alignment vertical="center"/>
    </xf>
    <xf numFmtId="1" fontId="0" fillId="0" borderId="11" xfId="0" applyNumberFormat="1" applyFont="1" applyBorder="1" applyAlignment="1">
      <alignment horizontal="center" vertical="center"/>
    </xf>
    <xf numFmtId="1" fontId="0" fillId="2" borderId="12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" fontId="0" fillId="2" borderId="1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37" xfId="0" applyFont="1" applyBorder="1" applyAlignment="1">
      <alignment vertical="center"/>
    </xf>
    <xf numFmtId="1" fontId="0" fillId="2" borderId="38" xfId="0" applyNumberFormat="1" applyFont="1" applyFill="1" applyBorder="1" applyAlignment="1">
      <alignment horizontal="center" vertical="center"/>
    </xf>
    <xf numFmtId="1" fontId="0" fillId="2" borderId="39" xfId="0" applyNumberFormat="1" applyFont="1" applyFill="1" applyBorder="1" applyAlignment="1">
      <alignment horizontal="center" vertical="center"/>
    </xf>
    <xf numFmtId="1" fontId="0" fillId="2" borderId="40" xfId="0" applyNumberFormat="1" applyFont="1" applyFill="1" applyBorder="1" applyAlignment="1">
      <alignment horizontal="center" vertical="center"/>
    </xf>
    <xf numFmtId="1" fontId="0" fillId="0" borderId="41" xfId="0" applyNumberFormat="1" applyFont="1" applyBorder="1" applyAlignment="1">
      <alignment horizontal="center" vertical="center"/>
    </xf>
    <xf numFmtId="0" fontId="3" fillId="0" borderId="42" xfId="0" applyFont="1" applyBorder="1" applyAlignment="1">
      <alignment vertical="center"/>
    </xf>
    <xf numFmtId="1" fontId="0" fillId="2" borderId="43" xfId="0" applyNumberFormat="1" applyFont="1" applyFill="1" applyBorder="1" applyAlignment="1">
      <alignment horizontal="center" vertical="center"/>
    </xf>
    <xf numFmtId="1" fontId="0" fillId="0" borderId="35" xfId="0" applyNumberFormat="1" applyFont="1" applyFill="1" applyBorder="1" applyAlignment="1">
      <alignment horizontal="center" vertical="center"/>
    </xf>
    <xf numFmtId="1" fontId="0" fillId="2" borderId="41" xfId="0" applyNumberFormat="1" applyFont="1" applyFill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1" fontId="0" fillId="0" borderId="27" xfId="0" applyNumberFormat="1" applyFont="1" applyBorder="1" applyAlignment="1">
      <alignment horizontal="center" vertical="center"/>
    </xf>
    <xf numFmtId="1" fontId="0" fillId="0" borderId="28" xfId="0" applyNumberFormat="1" applyFont="1" applyBorder="1" applyAlignment="1">
      <alignment horizontal="center" vertical="center"/>
    </xf>
    <xf numFmtId="1" fontId="0" fillId="2" borderId="29" xfId="0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1" fontId="0" fillId="2" borderId="28" xfId="0" applyNumberFormat="1" applyFont="1" applyFill="1" applyBorder="1" applyAlignment="1">
      <alignment horizontal="center" vertical="center"/>
    </xf>
    <xf numFmtId="1" fontId="0" fillId="0" borderId="27" xfId="0" applyNumberFormat="1" applyFont="1" applyBorder="1" applyAlignment="1">
      <alignment horizontal="center" vertical="center"/>
    </xf>
    <xf numFmtId="1" fontId="0" fillId="2" borderId="34" xfId="0" applyNumberFormat="1" applyFont="1" applyFill="1" applyBorder="1" applyAlignment="1">
      <alignment horizontal="center" vertical="center"/>
    </xf>
    <xf numFmtId="0" fontId="0" fillId="0" borderId="44" xfId="0" applyNumberFormat="1" applyFont="1" applyBorder="1" applyAlignment="1">
      <alignment horizontal="center" vertical="center"/>
    </xf>
    <xf numFmtId="1" fontId="0" fillId="2" borderId="45" xfId="0" applyNumberFormat="1" applyFont="1" applyFill="1" applyBorder="1" applyAlignment="1">
      <alignment horizontal="center" vertical="center"/>
    </xf>
    <xf numFmtId="0" fontId="0" fillId="0" borderId="36" xfId="0" applyNumberFormat="1" applyFont="1" applyBorder="1" applyAlignment="1">
      <alignment horizontal="center" vertical="center"/>
    </xf>
    <xf numFmtId="1" fontId="0" fillId="2" borderId="46" xfId="0" applyNumberFormat="1" applyFont="1" applyFill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vertical="center"/>
    </xf>
    <xf numFmtId="1" fontId="0" fillId="0" borderId="35" xfId="0" applyNumberFormat="1" applyFont="1" applyBorder="1" applyAlignment="1">
      <alignment horizontal="center" vertical="center"/>
    </xf>
    <xf numFmtId="1" fontId="0" fillId="2" borderId="30" xfId="0" applyNumberFormat="1" applyFont="1" applyFill="1" applyBorder="1" applyAlignment="1">
      <alignment horizontal="center" vertical="center"/>
    </xf>
    <xf numFmtId="1" fontId="0" fillId="0" borderId="47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vertical="center"/>
    </xf>
    <xf numFmtId="1" fontId="0" fillId="2" borderId="3" xfId="0" applyNumberFormat="1" applyFont="1" applyFill="1" applyBorder="1" applyAlignment="1">
      <alignment horizontal="center" vertical="center"/>
    </xf>
    <xf numFmtId="1" fontId="6" fillId="2" borderId="48" xfId="0" applyNumberFormat="1" applyFont="1" applyFill="1" applyBorder="1" applyAlignment="1">
      <alignment horizontal="center" vertical="center"/>
    </xf>
    <xf numFmtId="1" fontId="0" fillId="0" borderId="39" xfId="0" applyNumberFormat="1" applyFont="1" applyBorder="1" applyAlignment="1">
      <alignment horizontal="center" vertical="center"/>
    </xf>
    <xf numFmtId="1" fontId="0" fillId="0" borderId="44" xfId="0" applyNumberFormat="1" applyFont="1" applyBorder="1" applyAlignment="1">
      <alignment horizontal="center" vertical="center"/>
    </xf>
    <xf numFmtId="1" fontId="0" fillId="0" borderId="48" xfId="0" applyNumberFormat="1" applyFont="1" applyBorder="1" applyAlignment="1">
      <alignment horizontal="center" vertical="center"/>
    </xf>
    <xf numFmtId="1" fontId="0" fillId="3" borderId="27" xfId="0" applyNumberFormat="1" applyFont="1" applyFill="1" applyBorder="1" applyAlignment="1">
      <alignment horizontal="center" vertical="center"/>
    </xf>
    <xf numFmtId="1" fontId="0" fillId="2" borderId="45" xfId="0" applyNumberFormat="1" applyFont="1" applyFill="1" applyBorder="1" applyAlignment="1">
      <alignment horizontal="center" vertical="center"/>
    </xf>
    <xf numFmtId="1" fontId="0" fillId="2" borderId="49" xfId="0" applyNumberFormat="1" applyFont="1" applyFill="1" applyBorder="1" applyAlignment="1">
      <alignment horizontal="center" vertical="center"/>
    </xf>
    <xf numFmtId="0" fontId="3" fillId="0" borderId="50" xfId="0" applyFont="1" applyBorder="1" applyAlignment="1">
      <alignment vertical="center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textRotation="90"/>
    </xf>
    <xf numFmtId="0" fontId="1" fillId="0" borderId="36" xfId="0" applyFont="1" applyBorder="1" applyAlignment="1">
      <alignment horizontal="center" vertical="center" textRotation="90"/>
    </xf>
    <xf numFmtId="0" fontId="1" fillId="0" borderId="41" xfId="0" applyFont="1" applyBorder="1" applyAlignment="1">
      <alignment horizontal="center" vertical="center" textRotation="90"/>
    </xf>
    <xf numFmtId="0" fontId="1" fillId="0" borderId="44" xfId="0" applyFont="1" applyBorder="1" applyAlignment="1">
      <alignment horizontal="center" vertical="center" textRotation="90"/>
    </xf>
    <xf numFmtId="0" fontId="1" fillId="2" borderId="43" xfId="0" applyFont="1" applyFill="1" applyBorder="1" applyAlignment="1">
      <alignment horizontal="center" vertical="center" textRotation="90"/>
    </xf>
    <xf numFmtId="0" fontId="1" fillId="2" borderId="45" xfId="0" applyFont="1" applyFill="1" applyBorder="1" applyAlignment="1">
      <alignment horizontal="center" vertical="center" textRotation="90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7" fillId="0" borderId="0" xfId="0" applyNumberFormat="1" applyFont="1" applyBorder="1" applyAlignment="1" applyProtection="1">
      <alignment horizontal="left" vertical="top" wrapText="1" indent="1"/>
      <protection locked="0"/>
    </xf>
    <xf numFmtId="0" fontId="1" fillId="0" borderId="0" xfId="0" applyNumberFormat="1" applyFont="1" applyBorder="1" applyAlignment="1" applyProtection="1">
      <alignment horizontal="left" vertical="top" wrapText="1" indent="1"/>
      <protection locked="0"/>
    </xf>
    <xf numFmtId="0" fontId="1" fillId="2" borderId="32" xfId="0" applyFont="1" applyFill="1" applyBorder="1" applyAlignment="1">
      <alignment horizontal="center" vertical="center" textRotation="90"/>
    </xf>
    <xf numFmtId="0" fontId="1" fillId="2" borderId="49" xfId="0" applyFont="1" applyFill="1" applyBorder="1" applyAlignment="1">
      <alignment horizontal="center" vertical="center" textRotation="90"/>
    </xf>
    <xf numFmtId="0" fontId="1" fillId="0" borderId="42" xfId="0" applyFont="1" applyBorder="1" applyAlignment="1">
      <alignment horizontal="center" vertical="center" textRotation="90"/>
    </xf>
    <xf numFmtId="0" fontId="1" fillId="0" borderId="54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1" fillId="0" borderId="55" xfId="0" applyFont="1" applyBorder="1" applyAlignment="1">
      <alignment horizontal="center" vertical="center" textRotation="90"/>
    </xf>
    <xf numFmtId="0" fontId="1" fillId="2" borderId="55" xfId="0" applyFont="1" applyFill="1" applyBorder="1" applyAlignment="1">
      <alignment horizontal="center" vertical="center" textRotation="90"/>
    </xf>
    <xf numFmtId="0" fontId="1" fillId="2" borderId="56" xfId="0" applyFont="1" applyFill="1" applyBorder="1" applyAlignment="1">
      <alignment horizontal="center" vertical="center" textRotation="90"/>
    </xf>
    <xf numFmtId="0" fontId="8" fillId="0" borderId="0" xfId="0" applyFont="1" applyAlignment="1">
      <alignment horizontal="center" vertical="center" wrapText="1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62" xfId="0" applyFont="1" applyBorder="1" applyAlignment="1">
      <alignment/>
    </xf>
    <xf numFmtId="0" fontId="0" fillId="0" borderId="62" xfId="0" applyBorder="1" applyAlignment="1">
      <alignment/>
    </xf>
    <xf numFmtId="0" fontId="1" fillId="0" borderId="46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30" xfId="0" applyFont="1" applyBorder="1" applyAlignment="1">
      <alignment/>
    </xf>
    <xf numFmtId="0" fontId="0" fillId="0" borderId="30" xfId="0" applyBorder="1" applyAlignment="1">
      <alignment/>
    </xf>
    <xf numFmtId="0" fontId="7" fillId="0" borderId="31" xfId="0" applyNumberFormat="1" applyFont="1" applyBorder="1" applyAlignment="1" applyProtection="1">
      <alignment horizontal="left" vertical="top" wrapText="1" indent="1"/>
      <protection locked="0"/>
    </xf>
    <xf numFmtId="0" fontId="1" fillId="0" borderId="30" xfId="0" applyNumberFormat="1" applyFont="1" applyBorder="1" applyAlignment="1" applyProtection="1">
      <alignment horizontal="left" vertical="top" wrapText="1" indent="1"/>
      <protection locked="0"/>
    </xf>
    <xf numFmtId="0" fontId="1" fillId="0" borderId="63" xfId="0" applyNumberFormat="1" applyFont="1" applyBorder="1" applyAlignment="1" applyProtection="1">
      <alignment horizontal="left" vertical="top" wrapText="1" indent="1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8"/>
  <sheetViews>
    <sheetView showZeros="0" workbookViewId="0" topLeftCell="A1">
      <selection activeCell="A6" sqref="A6:AB6"/>
    </sheetView>
  </sheetViews>
  <sheetFormatPr defaultColWidth="9.140625" defaultRowHeight="12.75"/>
  <cols>
    <col min="1" max="1" width="22.57421875" style="1" customWidth="1"/>
    <col min="2" max="2" width="2.8515625" style="1" customWidth="1"/>
    <col min="3" max="4" width="3.00390625" style="1" customWidth="1"/>
    <col min="5" max="27" width="2.7109375" style="1" customWidth="1"/>
    <col min="28" max="28" width="3.140625" style="1" customWidth="1"/>
    <col min="29" max="16384" width="9.140625" style="1" customWidth="1"/>
  </cols>
  <sheetData>
    <row r="1" spans="1:28" ht="10.5" customHeight="1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</row>
    <row r="2" spans="1:28" ht="9.75" customHeight="1">
      <c r="A2" s="109" t="s">
        <v>45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47" t="s">
        <v>42</v>
      </c>
      <c r="Y2" s="148"/>
      <c r="Z2" s="148"/>
      <c r="AA2" s="148"/>
      <c r="AB2" s="148"/>
    </row>
    <row r="3" spans="1:28" ht="9.75" customHeight="1">
      <c r="A3" s="110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</row>
    <row r="4" spans="1:28" ht="12" customHeight="1">
      <c r="A4" s="110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</row>
    <row r="5" spans="1:28" ht="5.25" customHeigh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</row>
    <row r="6" spans="1:28" ht="12" customHeight="1">
      <c r="A6" s="135" t="s">
        <v>49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</row>
    <row r="7" spans="1:28" ht="6" customHeight="1" thickBot="1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</row>
    <row r="8" spans="1:28" ht="16.5" thickBot="1">
      <c r="A8" s="136" t="s">
        <v>17</v>
      </c>
      <c r="B8" s="139" t="s">
        <v>48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1"/>
    </row>
    <row r="9" spans="1:28" ht="30" customHeight="1">
      <c r="A9" s="137"/>
      <c r="B9" s="111" t="s">
        <v>29</v>
      </c>
      <c r="C9" s="112"/>
      <c r="D9" s="113"/>
      <c r="E9" s="111" t="s">
        <v>30</v>
      </c>
      <c r="F9" s="112"/>
      <c r="G9" s="113"/>
      <c r="H9" s="120" t="s">
        <v>23</v>
      </c>
      <c r="I9" s="121"/>
      <c r="J9" s="122"/>
      <c r="K9" s="111" t="s">
        <v>14</v>
      </c>
      <c r="L9" s="112"/>
      <c r="M9" s="113"/>
      <c r="N9" s="120" t="s">
        <v>22</v>
      </c>
      <c r="O9" s="121"/>
      <c r="P9" s="121"/>
      <c r="Q9" s="121"/>
      <c r="R9" s="121"/>
      <c r="S9" s="122"/>
      <c r="T9" s="111" t="s">
        <v>15</v>
      </c>
      <c r="U9" s="112"/>
      <c r="V9" s="113"/>
      <c r="W9" s="111" t="s">
        <v>24</v>
      </c>
      <c r="X9" s="112"/>
      <c r="Y9" s="113"/>
      <c r="Z9" s="111" t="s">
        <v>16</v>
      </c>
      <c r="AA9" s="112"/>
      <c r="AB9" s="142"/>
    </row>
    <row r="10" spans="1:28" ht="75.75" customHeight="1">
      <c r="A10" s="137"/>
      <c r="B10" s="114" t="s">
        <v>31</v>
      </c>
      <c r="C10" s="116" t="s">
        <v>33</v>
      </c>
      <c r="D10" s="118" t="s">
        <v>34</v>
      </c>
      <c r="E10" s="114" t="s">
        <v>31</v>
      </c>
      <c r="F10" s="116" t="s">
        <v>33</v>
      </c>
      <c r="G10" s="118" t="s">
        <v>34</v>
      </c>
      <c r="H10" s="114" t="s">
        <v>31</v>
      </c>
      <c r="I10" s="116" t="s">
        <v>33</v>
      </c>
      <c r="J10" s="118" t="s">
        <v>34</v>
      </c>
      <c r="K10" s="114" t="s">
        <v>31</v>
      </c>
      <c r="L10" s="116" t="s">
        <v>33</v>
      </c>
      <c r="M10" s="118" t="s">
        <v>34</v>
      </c>
      <c r="N10" s="130" t="s">
        <v>31</v>
      </c>
      <c r="O10" s="131"/>
      <c r="P10" s="132" t="s">
        <v>33</v>
      </c>
      <c r="Q10" s="131"/>
      <c r="R10" s="133" t="s">
        <v>34</v>
      </c>
      <c r="S10" s="134"/>
      <c r="T10" s="114" t="s">
        <v>31</v>
      </c>
      <c r="U10" s="116" t="s">
        <v>33</v>
      </c>
      <c r="V10" s="118" t="s">
        <v>34</v>
      </c>
      <c r="W10" s="128" t="s">
        <v>31</v>
      </c>
      <c r="X10" s="116" t="s">
        <v>33</v>
      </c>
      <c r="Y10" s="118" t="s">
        <v>34</v>
      </c>
      <c r="Z10" s="114" t="s">
        <v>31</v>
      </c>
      <c r="AA10" s="116" t="s">
        <v>33</v>
      </c>
      <c r="AB10" s="126" t="s">
        <v>34</v>
      </c>
    </row>
    <row r="11" spans="1:28" ht="13.5" customHeight="1" thickBot="1">
      <c r="A11" s="138"/>
      <c r="B11" s="115"/>
      <c r="C11" s="117"/>
      <c r="D11" s="119"/>
      <c r="E11" s="115"/>
      <c r="F11" s="117"/>
      <c r="G11" s="119"/>
      <c r="H11" s="115"/>
      <c r="I11" s="117"/>
      <c r="J11" s="119"/>
      <c r="K11" s="115"/>
      <c r="L11" s="117"/>
      <c r="M11" s="119"/>
      <c r="N11" s="4" t="s">
        <v>18</v>
      </c>
      <c r="O11" s="2" t="s">
        <v>19</v>
      </c>
      <c r="P11" s="2" t="s">
        <v>18</v>
      </c>
      <c r="Q11" s="2" t="s">
        <v>19</v>
      </c>
      <c r="R11" s="3" t="s">
        <v>18</v>
      </c>
      <c r="S11" s="5" t="s">
        <v>19</v>
      </c>
      <c r="T11" s="115"/>
      <c r="U11" s="117"/>
      <c r="V11" s="119"/>
      <c r="W11" s="129"/>
      <c r="X11" s="117"/>
      <c r="Y11" s="119"/>
      <c r="Z11" s="115"/>
      <c r="AA11" s="117"/>
      <c r="AB11" s="127"/>
    </row>
    <row r="12" spans="1:28" s="6" customFormat="1" ht="15" customHeight="1">
      <c r="A12" s="30" t="s">
        <v>0</v>
      </c>
      <c r="B12" s="9">
        <v>1</v>
      </c>
      <c r="C12" s="10">
        <v>2</v>
      </c>
      <c r="D12" s="11">
        <f>B12+C12</f>
        <v>3</v>
      </c>
      <c r="E12" s="9">
        <v>1</v>
      </c>
      <c r="F12" s="12">
        <v>0</v>
      </c>
      <c r="G12" s="11">
        <f>F12+E12</f>
        <v>1</v>
      </c>
      <c r="H12" s="9">
        <v>0</v>
      </c>
      <c r="I12" s="12">
        <v>0</v>
      </c>
      <c r="J12" s="11">
        <f>I12+H12</f>
        <v>0</v>
      </c>
      <c r="K12" s="9">
        <v>0</v>
      </c>
      <c r="L12" s="12">
        <v>0</v>
      </c>
      <c r="M12" s="11">
        <f>L12+K12</f>
        <v>0</v>
      </c>
      <c r="N12" s="13">
        <v>0</v>
      </c>
      <c r="O12" s="12">
        <v>0</v>
      </c>
      <c r="P12" s="12">
        <v>0</v>
      </c>
      <c r="Q12" s="12">
        <v>0</v>
      </c>
      <c r="R12" s="14">
        <f>N12+P12</f>
        <v>0</v>
      </c>
      <c r="S12" s="11">
        <f>O12+Q12</f>
        <v>0</v>
      </c>
      <c r="T12" s="9">
        <v>0</v>
      </c>
      <c r="U12" s="12">
        <v>0</v>
      </c>
      <c r="V12" s="11">
        <f>U12+T12</f>
        <v>0</v>
      </c>
      <c r="W12" s="9">
        <v>0</v>
      </c>
      <c r="X12" s="12">
        <v>0</v>
      </c>
      <c r="Y12" s="11">
        <f>X12+W12</f>
        <v>0</v>
      </c>
      <c r="Z12" s="51">
        <f aca="true" t="shared" si="0" ref="Z12:Z31">B12+E12+N12+W12-H12-K12-O12-T12</f>
        <v>2</v>
      </c>
      <c r="AA12" s="17">
        <f aca="true" t="shared" si="1" ref="AA12:AA32">SUM(C12+F12+P12+X12-I12-L12-Q12-U12)</f>
        <v>2</v>
      </c>
      <c r="AB12" s="15">
        <f>AA12+Z12</f>
        <v>4</v>
      </c>
    </row>
    <row r="13" spans="1:28" s="6" customFormat="1" ht="15" customHeight="1">
      <c r="A13" s="31" t="s">
        <v>1</v>
      </c>
      <c r="B13" s="16">
        <v>2</v>
      </c>
      <c r="C13" s="17">
        <v>2</v>
      </c>
      <c r="D13" s="18">
        <f aca="true" t="shared" si="2" ref="D13:D24">C13+B13</f>
        <v>4</v>
      </c>
      <c r="E13" s="16">
        <v>0</v>
      </c>
      <c r="F13" s="17">
        <v>0</v>
      </c>
      <c r="G13" s="18">
        <f aca="true" t="shared" si="3" ref="G13:G29">F13+E13</f>
        <v>0</v>
      </c>
      <c r="H13" s="16">
        <v>0</v>
      </c>
      <c r="I13" s="17">
        <v>0</v>
      </c>
      <c r="J13" s="18">
        <f aca="true" t="shared" si="4" ref="J13:J29">I13+H13</f>
        <v>0</v>
      </c>
      <c r="K13" s="16">
        <v>1</v>
      </c>
      <c r="L13" s="17">
        <v>0</v>
      </c>
      <c r="M13" s="18">
        <f aca="true" t="shared" si="5" ref="M13:M29">L13+K13</f>
        <v>1</v>
      </c>
      <c r="N13" s="19">
        <v>0</v>
      </c>
      <c r="O13" s="17">
        <v>0</v>
      </c>
      <c r="P13" s="17">
        <v>0</v>
      </c>
      <c r="Q13" s="17">
        <v>1</v>
      </c>
      <c r="R13" s="20">
        <f aca="true" t="shared" si="6" ref="R13:S29">N13+P13</f>
        <v>0</v>
      </c>
      <c r="S13" s="18">
        <f t="shared" si="6"/>
        <v>1</v>
      </c>
      <c r="T13" s="16">
        <v>0</v>
      </c>
      <c r="U13" s="17">
        <v>0</v>
      </c>
      <c r="V13" s="18">
        <f aca="true" t="shared" si="7" ref="V13:V31">U13+T13</f>
        <v>0</v>
      </c>
      <c r="W13" s="16">
        <v>0</v>
      </c>
      <c r="X13" s="17">
        <v>0</v>
      </c>
      <c r="Y13" s="18">
        <f aca="true" t="shared" si="8" ref="Y13:Y30">X13+W13</f>
        <v>0</v>
      </c>
      <c r="Z13" s="52">
        <f t="shared" si="0"/>
        <v>1</v>
      </c>
      <c r="AA13" s="17">
        <f t="shared" si="1"/>
        <v>1</v>
      </c>
      <c r="AB13" s="21">
        <f aca="true" t="shared" si="9" ref="AB13:AB31">AA13+Z13</f>
        <v>2</v>
      </c>
    </row>
    <row r="14" spans="1:28" s="6" customFormat="1" ht="15" customHeight="1">
      <c r="A14" s="31" t="s">
        <v>2</v>
      </c>
      <c r="B14" s="16">
        <v>3</v>
      </c>
      <c r="C14" s="17">
        <v>3</v>
      </c>
      <c r="D14" s="18">
        <f t="shared" si="2"/>
        <v>6</v>
      </c>
      <c r="E14" s="16">
        <v>1</v>
      </c>
      <c r="F14" s="17">
        <v>0</v>
      </c>
      <c r="G14" s="18">
        <f t="shared" si="3"/>
        <v>1</v>
      </c>
      <c r="H14" s="16">
        <v>0</v>
      </c>
      <c r="I14" s="17">
        <v>1</v>
      </c>
      <c r="J14" s="18">
        <f t="shared" si="4"/>
        <v>1</v>
      </c>
      <c r="K14" s="16">
        <v>0</v>
      </c>
      <c r="L14" s="17">
        <v>1</v>
      </c>
      <c r="M14" s="18">
        <f t="shared" si="5"/>
        <v>1</v>
      </c>
      <c r="N14" s="19">
        <v>1</v>
      </c>
      <c r="O14" s="17">
        <v>1</v>
      </c>
      <c r="P14" s="17">
        <v>0</v>
      </c>
      <c r="Q14" s="17">
        <v>1</v>
      </c>
      <c r="R14" s="20">
        <f t="shared" si="6"/>
        <v>1</v>
      </c>
      <c r="S14" s="18">
        <f t="shared" si="6"/>
        <v>2</v>
      </c>
      <c r="T14" s="16">
        <v>0</v>
      </c>
      <c r="U14" s="17">
        <v>0</v>
      </c>
      <c r="V14" s="18">
        <f t="shared" si="7"/>
        <v>0</v>
      </c>
      <c r="W14" s="16">
        <v>0</v>
      </c>
      <c r="X14" s="17">
        <v>0</v>
      </c>
      <c r="Y14" s="18">
        <f t="shared" si="8"/>
        <v>0</v>
      </c>
      <c r="Z14" s="52">
        <f t="shared" si="0"/>
        <v>4</v>
      </c>
      <c r="AA14" s="17">
        <f t="shared" si="1"/>
        <v>0</v>
      </c>
      <c r="AB14" s="21">
        <f t="shared" si="9"/>
        <v>4</v>
      </c>
    </row>
    <row r="15" spans="1:28" s="6" customFormat="1" ht="15" customHeight="1">
      <c r="A15" s="31" t="s">
        <v>20</v>
      </c>
      <c r="B15" s="61">
        <v>1</v>
      </c>
      <c r="C15" s="17">
        <v>1</v>
      </c>
      <c r="D15" s="18">
        <f t="shared" si="2"/>
        <v>2</v>
      </c>
      <c r="E15" s="16">
        <v>0</v>
      </c>
      <c r="F15" s="17">
        <v>0</v>
      </c>
      <c r="G15" s="18">
        <f t="shared" si="3"/>
        <v>0</v>
      </c>
      <c r="H15" s="16">
        <v>0</v>
      </c>
      <c r="I15" s="17">
        <v>0</v>
      </c>
      <c r="J15" s="18">
        <f t="shared" si="4"/>
        <v>0</v>
      </c>
      <c r="K15" s="16">
        <v>1</v>
      </c>
      <c r="L15" s="17">
        <v>0</v>
      </c>
      <c r="M15" s="18">
        <f t="shared" si="5"/>
        <v>1</v>
      </c>
      <c r="N15" s="19">
        <v>0</v>
      </c>
      <c r="O15" s="17">
        <v>0</v>
      </c>
      <c r="P15" s="17">
        <v>0</v>
      </c>
      <c r="Q15" s="17">
        <v>0</v>
      </c>
      <c r="R15" s="20">
        <f t="shared" si="6"/>
        <v>0</v>
      </c>
      <c r="S15" s="18">
        <f t="shared" si="6"/>
        <v>0</v>
      </c>
      <c r="T15" s="16">
        <v>0</v>
      </c>
      <c r="U15" s="17">
        <v>0</v>
      </c>
      <c r="V15" s="18">
        <f t="shared" si="7"/>
        <v>0</v>
      </c>
      <c r="W15" s="16">
        <v>0</v>
      </c>
      <c r="X15" s="17">
        <v>0</v>
      </c>
      <c r="Y15" s="18">
        <f t="shared" si="8"/>
        <v>0</v>
      </c>
      <c r="Z15" s="52">
        <f t="shared" si="0"/>
        <v>0</v>
      </c>
      <c r="AA15" s="17">
        <f t="shared" si="1"/>
        <v>1</v>
      </c>
      <c r="AB15" s="21">
        <f t="shared" si="9"/>
        <v>1</v>
      </c>
    </row>
    <row r="16" spans="1:28" s="6" customFormat="1" ht="15" customHeight="1">
      <c r="A16" s="31" t="s">
        <v>3</v>
      </c>
      <c r="B16" s="22">
        <v>1</v>
      </c>
      <c r="C16" s="22">
        <v>3</v>
      </c>
      <c r="D16" s="18">
        <f t="shared" si="2"/>
        <v>4</v>
      </c>
      <c r="E16" s="16">
        <v>0</v>
      </c>
      <c r="F16" s="17">
        <v>3</v>
      </c>
      <c r="G16" s="18">
        <f t="shared" si="3"/>
        <v>3</v>
      </c>
      <c r="H16" s="16">
        <v>0</v>
      </c>
      <c r="I16" s="17">
        <v>2</v>
      </c>
      <c r="J16" s="18">
        <f t="shared" si="4"/>
        <v>2</v>
      </c>
      <c r="K16" s="16">
        <v>0</v>
      </c>
      <c r="L16" s="17"/>
      <c r="M16" s="18">
        <f t="shared" si="5"/>
        <v>0</v>
      </c>
      <c r="N16" s="19">
        <v>0</v>
      </c>
      <c r="O16" s="17">
        <v>0</v>
      </c>
      <c r="P16" s="17">
        <v>0</v>
      </c>
      <c r="Q16" s="17">
        <v>0</v>
      </c>
      <c r="R16" s="20">
        <f t="shared" si="6"/>
        <v>0</v>
      </c>
      <c r="S16" s="18">
        <f t="shared" si="6"/>
        <v>0</v>
      </c>
      <c r="T16" s="16">
        <v>0</v>
      </c>
      <c r="U16" s="17">
        <v>0</v>
      </c>
      <c r="V16" s="18">
        <f t="shared" si="7"/>
        <v>0</v>
      </c>
      <c r="W16" s="16">
        <v>0</v>
      </c>
      <c r="X16" s="17">
        <v>0</v>
      </c>
      <c r="Y16" s="18">
        <f t="shared" si="8"/>
        <v>0</v>
      </c>
      <c r="Z16" s="52">
        <f t="shared" si="0"/>
        <v>1</v>
      </c>
      <c r="AA16" s="17">
        <f t="shared" si="1"/>
        <v>4</v>
      </c>
      <c r="AB16" s="21">
        <f t="shared" si="9"/>
        <v>5</v>
      </c>
    </row>
    <row r="17" spans="1:28" s="6" customFormat="1" ht="15" customHeight="1" thickBot="1">
      <c r="A17" s="32" t="s">
        <v>4</v>
      </c>
      <c r="B17" s="62">
        <v>3</v>
      </c>
      <c r="C17" s="24">
        <v>1</v>
      </c>
      <c r="D17" s="25">
        <f t="shared" si="2"/>
        <v>4</v>
      </c>
      <c r="E17" s="23">
        <v>0</v>
      </c>
      <c r="F17" s="24">
        <v>0</v>
      </c>
      <c r="G17" s="25">
        <f t="shared" si="3"/>
        <v>0</v>
      </c>
      <c r="H17" s="23">
        <v>0</v>
      </c>
      <c r="I17" s="24">
        <v>0</v>
      </c>
      <c r="J17" s="25">
        <f t="shared" si="4"/>
        <v>0</v>
      </c>
      <c r="K17" s="23">
        <v>0</v>
      </c>
      <c r="L17" s="24">
        <v>0</v>
      </c>
      <c r="M17" s="25">
        <f t="shared" si="5"/>
        <v>0</v>
      </c>
      <c r="N17" s="26">
        <v>0</v>
      </c>
      <c r="O17" s="24">
        <v>0</v>
      </c>
      <c r="P17" s="24">
        <v>0</v>
      </c>
      <c r="Q17" s="24">
        <v>0</v>
      </c>
      <c r="R17" s="27">
        <f t="shared" si="6"/>
        <v>0</v>
      </c>
      <c r="S17" s="25">
        <f t="shared" si="6"/>
        <v>0</v>
      </c>
      <c r="T17" s="23">
        <v>0</v>
      </c>
      <c r="U17" s="24">
        <v>0</v>
      </c>
      <c r="V17" s="25">
        <f t="shared" si="7"/>
        <v>0</v>
      </c>
      <c r="W17" s="23">
        <v>0</v>
      </c>
      <c r="X17" s="24">
        <v>0</v>
      </c>
      <c r="Y17" s="25">
        <f t="shared" si="8"/>
        <v>0</v>
      </c>
      <c r="Z17" s="53">
        <f t="shared" si="0"/>
        <v>3</v>
      </c>
      <c r="AA17" s="24">
        <f t="shared" si="1"/>
        <v>1</v>
      </c>
      <c r="AB17" s="28">
        <f t="shared" si="9"/>
        <v>4</v>
      </c>
    </row>
    <row r="18" spans="1:28" s="6" customFormat="1" ht="15" customHeight="1">
      <c r="A18" s="41" t="s">
        <v>13</v>
      </c>
      <c r="B18" s="37">
        <v>3</v>
      </c>
      <c r="C18" s="35">
        <v>4</v>
      </c>
      <c r="D18" s="36">
        <f t="shared" si="2"/>
        <v>7</v>
      </c>
      <c r="E18" s="37">
        <v>1</v>
      </c>
      <c r="F18" s="35">
        <v>1</v>
      </c>
      <c r="G18" s="36">
        <f t="shared" si="3"/>
        <v>2</v>
      </c>
      <c r="H18" s="37">
        <v>0</v>
      </c>
      <c r="I18" s="35">
        <v>1</v>
      </c>
      <c r="J18" s="36">
        <f t="shared" si="4"/>
        <v>1</v>
      </c>
      <c r="K18" s="37">
        <v>0</v>
      </c>
      <c r="L18" s="35">
        <v>0</v>
      </c>
      <c r="M18" s="36">
        <f t="shared" si="5"/>
        <v>0</v>
      </c>
      <c r="N18" s="38">
        <v>0</v>
      </c>
      <c r="O18" s="35">
        <v>0</v>
      </c>
      <c r="P18" s="35">
        <v>0</v>
      </c>
      <c r="Q18" s="35">
        <v>0</v>
      </c>
      <c r="R18" s="39">
        <f t="shared" si="6"/>
        <v>0</v>
      </c>
      <c r="S18" s="36">
        <f t="shared" si="6"/>
        <v>0</v>
      </c>
      <c r="T18" s="37">
        <v>0</v>
      </c>
      <c r="U18" s="35">
        <v>0</v>
      </c>
      <c r="V18" s="36">
        <f>U18+T18</f>
        <v>0</v>
      </c>
      <c r="W18" s="37">
        <v>0</v>
      </c>
      <c r="X18" s="35">
        <v>0</v>
      </c>
      <c r="Y18" s="36">
        <f t="shared" si="8"/>
        <v>0</v>
      </c>
      <c r="Z18" s="60">
        <f t="shared" si="0"/>
        <v>4</v>
      </c>
      <c r="AA18" s="35">
        <f t="shared" si="1"/>
        <v>4</v>
      </c>
      <c r="AB18" s="40">
        <f t="shared" si="9"/>
        <v>8</v>
      </c>
    </row>
    <row r="19" spans="1:28" s="6" customFormat="1" ht="15" customHeight="1">
      <c r="A19" s="41" t="s">
        <v>9</v>
      </c>
      <c r="B19" s="34">
        <v>1</v>
      </c>
      <c r="C19" s="35">
        <v>2</v>
      </c>
      <c r="D19" s="36">
        <f>C19+B19</f>
        <v>3</v>
      </c>
      <c r="E19" s="37">
        <v>0</v>
      </c>
      <c r="F19" s="35">
        <v>0</v>
      </c>
      <c r="G19" s="36">
        <f>F19+E19</f>
        <v>0</v>
      </c>
      <c r="H19" s="37">
        <v>0</v>
      </c>
      <c r="I19" s="35">
        <v>0</v>
      </c>
      <c r="J19" s="36">
        <f>I19+H19</f>
        <v>0</v>
      </c>
      <c r="K19" s="37">
        <v>0</v>
      </c>
      <c r="L19" s="35">
        <v>0</v>
      </c>
      <c r="M19" s="36">
        <f>L19+K19</f>
        <v>0</v>
      </c>
      <c r="N19" s="38">
        <v>0</v>
      </c>
      <c r="O19" s="35">
        <v>0</v>
      </c>
      <c r="P19" s="35">
        <v>0</v>
      </c>
      <c r="Q19" s="35">
        <v>0</v>
      </c>
      <c r="R19" s="39">
        <f>N19+P19</f>
        <v>0</v>
      </c>
      <c r="S19" s="36">
        <f>O19+Q19</f>
        <v>0</v>
      </c>
      <c r="T19" s="37">
        <v>0</v>
      </c>
      <c r="U19" s="35">
        <v>0</v>
      </c>
      <c r="V19" s="36">
        <f>U19+T19</f>
        <v>0</v>
      </c>
      <c r="W19" s="37">
        <v>0</v>
      </c>
      <c r="X19" s="35">
        <v>0</v>
      </c>
      <c r="Y19" s="36">
        <f>X19+W19</f>
        <v>0</v>
      </c>
      <c r="Z19" s="52">
        <f t="shared" si="0"/>
        <v>1</v>
      </c>
      <c r="AA19" s="17">
        <f t="shared" si="1"/>
        <v>2</v>
      </c>
      <c r="AB19" s="40">
        <f>AA19+Z19</f>
        <v>3</v>
      </c>
    </row>
    <row r="20" spans="1:28" s="6" customFormat="1" ht="15" customHeight="1">
      <c r="A20" s="31" t="s">
        <v>5</v>
      </c>
      <c r="B20" s="34">
        <v>2</v>
      </c>
      <c r="C20" s="35">
        <v>1</v>
      </c>
      <c r="D20" s="36">
        <f t="shared" si="2"/>
        <v>3</v>
      </c>
      <c r="E20" s="37">
        <v>1</v>
      </c>
      <c r="F20" s="35">
        <v>1</v>
      </c>
      <c r="G20" s="36">
        <f t="shared" si="3"/>
        <v>2</v>
      </c>
      <c r="H20" s="37">
        <v>0</v>
      </c>
      <c r="I20" s="35">
        <v>0</v>
      </c>
      <c r="J20" s="36">
        <f t="shared" si="4"/>
        <v>0</v>
      </c>
      <c r="K20" s="37">
        <v>0</v>
      </c>
      <c r="L20" s="35">
        <v>1</v>
      </c>
      <c r="M20" s="36">
        <f t="shared" si="5"/>
        <v>1</v>
      </c>
      <c r="N20" s="38">
        <v>0</v>
      </c>
      <c r="O20" s="35">
        <v>0</v>
      </c>
      <c r="P20" s="35">
        <v>0</v>
      </c>
      <c r="Q20" s="35">
        <v>0</v>
      </c>
      <c r="R20" s="39">
        <f t="shared" si="6"/>
        <v>0</v>
      </c>
      <c r="S20" s="36">
        <f t="shared" si="6"/>
        <v>0</v>
      </c>
      <c r="T20" s="37">
        <v>0</v>
      </c>
      <c r="U20" s="35">
        <v>0</v>
      </c>
      <c r="V20" s="36">
        <f t="shared" si="7"/>
        <v>0</v>
      </c>
      <c r="W20" s="37">
        <v>0</v>
      </c>
      <c r="X20" s="35">
        <v>0</v>
      </c>
      <c r="Y20" s="36">
        <f t="shared" si="8"/>
        <v>0</v>
      </c>
      <c r="Z20" s="52">
        <f t="shared" si="0"/>
        <v>3</v>
      </c>
      <c r="AA20" s="17">
        <f t="shared" si="1"/>
        <v>1</v>
      </c>
      <c r="AB20" s="40">
        <f t="shared" si="9"/>
        <v>4</v>
      </c>
    </row>
    <row r="21" spans="1:28" s="6" customFormat="1" ht="15" customHeight="1">
      <c r="A21" s="31" t="s">
        <v>6</v>
      </c>
      <c r="B21" s="22">
        <v>1</v>
      </c>
      <c r="C21" s="17">
        <v>0</v>
      </c>
      <c r="D21" s="18">
        <f t="shared" si="2"/>
        <v>1</v>
      </c>
      <c r="E21" s="16">
        <v>0</v>
      </c>
      <c r="F21" s="17">
        <v>1</v>
      </c>
      <c r="G21" s="18">
        <f t="shared" si="3"/>
        <v>1</v>
      </c>
      <c r="H21" s="16">
        <v>0</v>
      </c>
      <c r="I21" s="17">
        <v>0</v>
      </c>
      <c r="J21" s="18">
        <f t="shared" si="4"/>
        <v>0</v>
      </c>
      <c r="K21" s="16">
        <v>0</v>
      </c>
      <c r="L21" s="17">
        <v>0</v>
      </c>
      <c r="M21" s="18">
        <f t="shared" si="5"/>
        <v>0</v>
      </c>
      <c r="N21" s="19">
        <v>0</v>
      </c>
      <c r="O21" s="17">
        <v>0</v>
      </c>
      <c r="P21" s="17">
        <v>0</v>
      </c>
      <c r="Q21" s="17">
        <v>0</v>
      </c>
      <c r="R21" s="20">
        <f t="shared" si="6"/>
        <v>0</v>
      </c>
      <c r="S21" s="18">
        <f t="shared" si="6"/>
        <v>0</v>
      </c>
      <c r="T21" s="16">
        <v>0</v>
      </c>
      <c r="U21" s="17"/>
      <c r="V21" s="18">
        <f t="shared" si="7"/>
        <v>0</v>
      </c>
      <c r="W21" s="16">
        <v>0</v>
      </c>
      <c r="X21" s="17">
        <v>0</v>
      </c>
      <c r="Y21" s="18">
        <f>X21+W21</f>
        <v>0</v>
      </c>
      <c r="Z21" s="52">
        <f t="shared" si="0"/>
        <v>1</v>
      </c>
      <c r="AA21" s="17"/>
      <c r="AB21" s="21">
        <f t="shared" si="9"/>
        <v>1</v>
      </c>
    </row>
    <row r="22" spans="1:28" s="6" customFormat="1" ht="15" customHeight="1">
      <c r="A22" s="31" t="s">
        <v>7</v>
      </c>
      <c r="B22" s="22">
        <v>1</v>
      </c>
      <c r="C22" s="17">
        <v>1</v>
      </c>
      <c r="D22" s="18">
        <f t="shared" si="2"/>
        <v>2</v>
      </c>
      <c r="E22" s="16">
        <v>0</v>
      </c>
      <c r="F22" s="17">
        <v>0</v>
      </c>
      <c r="G22" s="18">
        <f t="shared" si="3"/>
        <v>0</v>
      </c>
      <c r="H22" s="16">
        <v>0</v>
      </c>
      <c r="I22" s="17">
        <v>0</v>
      </c>
      <c r="J22" s="18">
        <f t="shared" si="4"/>
        <v>0</v>
      </c>
      <c r="K22" s="16">
        <v>0</v>
      </c>
      <c r="L22" s="17">
        <v>0</v>
      </c>
      <c r="M22" s="18">
        <f t="shared" si="5"/>
        <v>0</v>
      </c>
      <c r="N22" s="19">
        <v>0</v>
      </c>
      <c r="O22" s="17">
        <v>0</v>
      </c>
      <c r="P22" s="17">
        <v>0</v>
      </c>
      <c r="Q22" s="17">
        <v>0</v>
      </c>
      <c r="R22" s="20">
        <f t="shared" si="6"/>
        <v>0</v>
      </c>
      <c r="S22" s="18">
        <f t="shared" si="6"/>
        <v>0</v>
      </c>
      <c r="T22" s="16">
        <v>0</v>
      </c>
      <c r="U22" s="17">
        <v>0</v>
      </c>
      <c r="V22" s="18">
        <f t="shared" si="7"/>
        <v>0</v>
      </c>
      <c r="W22" s="16">
        <v>0</v>
      </c>
      <c r="X22" s="17">
        <v>0</v>
      </c>
      <c r="Y22" s="18">
        <f t="shared" si="8"/>
        <v>0</v>
      </c>
      <c r="Z22" s="52">
        <f t="shared" si="0"/>
        <v>1</v>
      </c>
      <c r="AA22" s="17">
        <f t="shared" si="1"/>
        <v>1</v>
      </c>
      <c r="AB22" s="21">
        <f t="shared" si="9"/>
        <v>2</v>
      </c>
    </row>
    <row r="23" spans="1:28" s="6" customFormat="1" ht="15" customHeight="1" thickBot="1">
      <c r="A23" s="32" t="s">
        <v>8</v>
      </c>
      <c r="B23" s="29">
        <v>3</v>
      </c>
      <c r="C23" s="24">
        <v>4</v>
      </c>
      <c r="D23" s="25">
        <f t="shared" si="2"/>
        <v>7</v>
      </c>
      <c r="E23" s="23">
        <v>0</v>
      </c>
      <c r="F23" s="24">
        <v>0</v>
      </c>
      <c r="G23" s="25">
        <f t="shared" si="3"/>
        <v>0</v>
      </c>
      <c r="H23" s="23">
        <v>0</v>
      </c>
      <c r="I23" s="24">
        <v>0</v>
      </c>
      <c r="J23" s="25">
        <f t="shared" si="4"/>
        <v>0</v>
      </c>
      <c r="K23" s="23">
        <v>1</v>
      </c>
      <c r="L23" s="24">
        <v>4</v>
      </c>
      <c r="M23" s="25">
        <f t="shared" si="5"/>
        <v>5</v>
      </c>
      <c r="N23" s="26">
        <v>0</v>
      </c>
      <c r="O23" s="24">
        <v>0</v>
      </c>
      <c r="P23" s="24">
        <v>0</v>
      </c>
      <c r="Q23" s="24">
        <v>0</v>
      </c>
      <c r="R23" s="27">
        <f t="shared" si="6"/>
        <v>0</v>
      </c>
      <c r="S23" s="25">
        <f t="shared" si="6"/>
        <v>0</v>
      </c>
      <c r="T23" s="23">
        <v>0</v>
      </c>
      <c r="U23" s="24"/>
      <c r="V23" s="25">
        <f t="shared" si="7"/>
        <v>0</v>
      </c>
      <c r="W23" s="23">
        <v>0</v>
      </c>
      <c r="X23" s="24">
        <v>0</v>
      </c>
      <c r="Y23" s="25">
        <f t="shared" si="8"/>
        <v>0</v>
      </c>
      <c r="Z23" s="53">
        <f t="shared" si="0"/>
        <v>2</v>
      </c>
      <c r="AA23" s="24">
        <f t="shared" si="1"/>
        <v>0</v>
      </c>
      <c r="AB23" s="28">
        <f t="shared" si="9"/>
        <v>2</v>
      </c>
    </row>
    <row r="24" spans="1:28" s="6" customFormat="1" ht="15" customHeight="1">
      <c r="A24" s="8" t="s">
        <v>32</v>
      </c>
      <c r="B24" s="37">
        <v>1</v>
      </c>
      <c r="C24" s="35">
        <v>1</v>
      </c>
      <c r="D24" s="36">
        <f t="shared" si="2"/>
        <v>2</v>
      </c>
      <c r="E24" s="37">
        <v>0</v>
      </c>
      <c r="F24" s="35">
        <v>0</v>
      </c>
      <c r="G24" s="36">
        <f t="shared" si="3"/>
        <v>0</v>
      </c>
      <c r="H24" s="37">
        <v>0</v>
      </c>
      <c r="I24" s="35">
        <v>0</v>
      </c>
      <c r="J24" s="36">
        <f t="shared" si="4"/>
        <v>0</v>
      </c>
      <c r="K24" s="37">
        <v>0</v>
      </c>
      <c r="L24" s="35">
        <v>0</v>
      </c>
      <c r="M24" s="36">
        <f t="shared" si="5"/>
        <v>0</v>
      </c>
      <c r="N24" s="38">
        <v>0</v>
      </c>
      <c r="O24" s="35">
        <v>0</v>
      </c>
      <c r="P24" s="35">
        <v>0</v>
      </c>
      <c r="Q24" s="35">
        <v>0</v>
      </c>
      <c r="R24" s="39">
        <f t="shared" si="6"/>
        <v>0</v>
      </c>
      <c r="S24" s="36">
        <f t="shared" si="6"/>
        <v>0</v>
      </c>
      <c r="T24" s="37">
        <v>0</v>
      </c>
      <c r="U24" s="35">
        <v>0</v>
      </c>
      <c r="V24" s="36">
        <f t="shared" si="7"/>
        <v>0</v>
      </c>
      <c r="W24" s="37">
        <v>0</v>
      </c>
      <c r="X24" s="35">
        <v>0</v>
      </c>
      <c r="Y24" s="36">
        <f t="shared" si="8"/>
        <v>0</v>
      </c>
      <c r="Z24" s="42">
        <f t="shared" si="0"/>
        <v>1</v>
      </c>
      <c r="AA24" s="35">
        <f t="shared" si="1"/>
        <v>1</v>
      </c>
      <c r="AB24" s="21">
        <f t="shared" si="9"/>
        <v>2</v>
      </c>
    </row>
    <row r="25" spans="1:28" s="70" customFormat="1" ht="15" customHeight="1">
      <c r="A25" s="64" t="s">
        <v>25</v>
      </c>
      <c r="B25" s="52">
        <v>2</v>
      </c>
      <c r="C25" s="65">
        <v>1</v>
      </c>
      <c r="D25" s="66">
        <f aca="true" t="shared" si="10" ref="D25:D31">C25+B25</f>
        <v>3</v>
      </c>
      <c r="E25" s="52">
        <v>0</v>
      </c>
      <c r="F25" s="65">
        <v>1</v>
      </c>
      <c r="G25" s="66">
        <f>F25+E25</f>
        <v>1</v>
      </c>
      <c r="H25" s="52">
        <v>0</v>
      </c>
      <c r="I25" s="65">
        <v>0</v>
      </c>
      <c r="J25" s="66">
        <f t="shared" si="4"/>
        <v>0</v>
      </c>
      <c r="K25" s="52">
        <v>1</v>
      </c>
      <c r="L25" s="65">
        <v>0</v>
      </c>
      <c r="M25" s="66">
        <f t="shared" si="5"/>
        <v>1</v>
      </c>
      <c r="N25" s="67">
        <v>0</v>
      </c>
      <c r="O25" s="65">
        <v>0</v>
      </c>
      <c r="P25" s="65">
        <v>0</v>
      </c>
      <c r="Q25" s="65"/>
      <c r="R25" s="68">
        <f>N25+P25</f>
        <v>0</v>
      </c>
      <c r="S25" s="66">
        <f>O25+Q25</f>
        <v>0</v>
      </c>
      <c r="T25" s="52">
        <v>0</v>
      </c>
      <c r="U25" s="65">
        <v>0</v>
      </c>
      <c r="V25" s="66">
        <f t="shared" si="7"/>
        <v>0</v>
      </c>
      <c r="W25" s="52">
        <v>0</v>
      </c>
      <c r="X25" s="65">
        <v>0</v>
      </c>
      <c r="Y25" s="66">
        <f t="shared" si="8"/>
        <v>0</v>
      </c>
      <c r="Z25" s="52">
        <f t="shared" si="0"/>
        <v>1</v>
      </c>
      <c r="AA25" s="17">
        <f t="shared" si="1"/>
        <v>2</v>
      </c>
      <c r="AB25" s="69">
        <f t="shared" si="9"/>
        <v>3</v>
      </c>
    </row>
    <row r="26" spans="1:28" s="6" customFormat="1" ht="15" customHeight="1">
      <c r="A26" s="7" t="s">
        <v>28</v>
      </c>
      <c r="B26" s="16">
        <v>4</v>
      </c>
      <c r="C26" s="17">
        <v>3</v>
      </c>
      <c r="D26" s="18">
        <f t="shared" si="10"/>
        <v>7</v>
      </c>
      <c r="E26" s="16">
        <v>0</v>
      </c>
      <c r="F26" s="17">
        <v>2</v>
      </c>
      <c r="G26" s="18">
        <f>F26+E26</f>
        <v>2</v>
      </c>
      <c r="H26" s="16">
        <v>0</v>
      </c>
      <c r="I26" s="17">
        <v>0</v>
      </c>
      <c r="J26" s="18">
        <f t="shared" si="4"/>
        <v>0</v>
      </c>
      <c r="K26" s="16">
        <v>0</v>
      </c>
      <c r="L26" s="17">
        <v>0</v>
      </c>
      <c r="M26" s="18">
        <f>L26+K26</f>
        <v>0</v>
      </c>
      <c r="N26" s="19">
        <v>1</v>
      </c>
      <c r="O26" s="17">
        <v>1</v>
      </c>
      <c r="P26" s="17">
        <v>0</v>
      </c>
      <c r="Q26" s="17">
        <v>0</v>
      </c>
      <c r="R26" s="20">
        <f>N26+P26</f>
        <v>1</v>
      </c>
      <c r="S26" s="18">
        <f>O26+Q26</f>
        <v>1</v>
      </c>
      <c r="T26" s="16">
        <v>0</v>
      </c>
      <c r="U26" s="17">
        <v>0</v>
      </c>
      <c r="V26" s="18">
        <f t="shared" si="7"/>
        <v>0</v>
      </c>
      <c r="W26" s="16">
        <v>0</v>
      </c>
      <c r="X26" s="17">
        <v>0</v>
      </c>
      <c r="Y26" s="18">
        <f t="shared" si="8"/>
        <v>0</v>
      </c>
      <c r="Z26" s="52">
        <f t="shared" si="0"/>
        <v>4</v>
      </c>
      <c r="AA26" s="17">
        <f t="shared" si="1"/>
        <v>5</v>
      </c>
      <c r="AB26" s="21">
        <f t="shared" si="9"/>
        <v>9</v>
      </c>
    </row>
    <row r="27" spans="1:28" s="6" customFormat="1" ht="15" customHeight="1">
      <c r="A27" s="7" t="s">
        <v>10</v>
      </c>
      <c r="B27" s="16">
        <v>1</v>
      </c>
      <c r="C27" s="17">
        <v>2</v>
      </c>
      <c r="D27" s="18">
        <f t="shared" si="10"/>
        <v>3</v>
      </c>
      <c r="E27" s="16">
        <v>1</v>
      </c>
      <c r="F27" s="17">
        <v>2</v>
      </c>
      <c r="G27" s="18">
        <f t="shared" si="3"/>
        <v>3</v>
      </c>
      <c r="H27" s="16">
        <v>0</v>
      </c>
      <c r="I27" s="17">
        <v>0</v>
      </c>
      <c r="J27" s="18">
        <f t="shared" si="4"/>
        <v>0</v>
      </c>
      <c r="K27" s="16">
        <v>0</v>
      </c>
      <c r="L27" s="17">
        <v>1</v>
      </c>
      <c r="M27" s="18">
        <f t="shared" si="5"/>
        <v>1</v>
      </c>
      <c r="N27" s="19">
        <v>0</v>
      </c>
      <c r="O27" s="17">
        <v>0</v>
      </c>
      <c r="P27" s="17">
        <v>1</v>
      </c>
      <c r="Q27" s="17">
        <v>0</v>
      </c>
      <c r="R27" s="20">
        <f t="shared" si="6"/>
        <v>1</v>
      </c>
      <c r="S27" s="18">
        <f t="shared" si="6"/>
        <v>0</v>
      </c>
      <c r="T27" s="16">
        <v>0</v>
      </c>
      <c r="U27" s="17">
        <v>0</v>
      </c>
      <c r="V27" s="18">
        <f t="shared" si="7"/>
        <v>0</v>
      </c>
      <c r="W27" s="16">
        <v>0</v>
      </c>
      <c r="X27" s="17">
        <v>0</v>
      </c>
      <c r="Y27" s="18">
        <f t="shared" si="8"/>
        <v>0</v>
      </c>
      <c r="Z27" s="52">
        <f t="shared" si="0"/>
        <v>2</v>
      </c>
      <c r="AA27" s="17">
        <f t="shared" si="1"/>
        <v>4</v>
      </c>
      <c r="AB27" s="21">
        <f t="shared" si="9"/>
        <v>6</v>
      </c>
    </row>
    <row r="28" spans="1:28" s="6" customFormat="1" ht="15" customHeight="1">
      <c r="A28" s="7" t="s">
        <v>26</v>
      </c>
      <c r="B28" s="16">
        <v>2</v>
      </c>
      <c r="C28" s="17">
        <v>0</v>
      </c>
      <c r="D28" s="18">
        <f t="shared" si="10"/>
        <v>2</v>
      </c>
      <c r="E28" s="16">
        <v>0</v>
      </c>
      <c r="F28" s="17">
        <v>0</v>
      </c>
      <c r="G28" s="18">
        <f t="shared" si="3"/>
        <v>0</v>
      </c>
      <c r="H28" s="16">
        <v>0</v>
      </c>
      <c r="I28" s="17">
        <v>0</v>
      </c>
      <c r="J28" s="18">
        <f t="shared" si="4"/>
        <v>0</v>
      </c>
      <c r="K28" s="16">
        <v>1</v>
      </c>
      <c r="L28" s="17">
        <v>0</v>
      </c>
      <c r="M28" s="18">
        <f t="shared" si="5"/>
        <v>1</v>
      </c>
      <c r="N28" s="19">
        <v>0</v>
      </c>
      <c r="O28" s="17">
        <v>0</v>
      </c>
      <c r="P28" s="17">
        <v>0</v>
      </c>
      <c r="Q28" s="17">
        <v>0</v>
      </c>
      <c r="R28" s="20">
        <f t="shared" si="6"/>
        <v>0</v>
      </c>
      <c r="S28" s="18">
        <f t="shared" si="6"/>
        <v>0</v>
      </c>
      <c r="T28" s="16">
        <v>0</v>
      </c>
      <c r="U28" s="17">
        <v>0</v>
      </c>
      <c r="V28" s="18">
        <f t="shared" si="7"/>
        <v>0</v>
      </c>
      <c r="W28" s="16">
        <v>0</v>
      </c>
      <c r="X28" s="17">
        <v>0</v>
      </c>
      <c r="Y28" s="18">
        <f t="shared" si="8"/>
        <v>0</v>
      </c>
      <c r="Z28" s="52">
        <f t="shared" si="0"/>
        <v>1</v>
      </c>
      <c r="AA28" s="17">
        <f t="shared" si="1"/>
        <v>0</v>
      </c>
      <c r="AB28" s="21">
        <f t="shared" si="9"/>
        <v>1</v>
      </c>
    </row>
    <row r="29" spans="1:28" s="6" customFormat="1" ht="15" customHeight="1">
      <c r="A29" s="49" t="s">
        <v>27</v>
      </c>
      <c r="B29" s="16">
        <v>2</v>
      </c>
      <c r="C29" s="17">
        <v>2</v>
      </c>
      <c r="D29" s="18">
        <f t="shared" si="10"/>
        <v>4</v>
      </c>
      <c r="E29" s="16">
        <v>0</v>
      </c>
      <c r="F29" s="17">
        <v>0</v>
      </c>
      <c r="G29" s="18">
        <f t="shared" si="3"/>
        <v>0</v>
      </c>
      <c r="H29" s="16">
        <v>0</v>
      </c>
      <c r="I29" s="17">
        <v>0</v>
      </c>
      <c r="J29" s="18">
        <f t="shared" si="4"/>
        <v>0</v>
      </c>
      <c r="K29" s="16">
        <v>0</v>
      </c>
      <c r="L29" s="17">
        <v>1</v>
      </c>
      <c r="M29" s="18">
        <f t="shared" si="5"/>
        <v>1</v>
      </c>
      <c r="N29" s="19">
        <v>0</v>
      </c>
      <c r="O29" s="17">
        <v>0</v>
      </c>
      <c r="P29" s="17">
        <v>0</v>
      </c>
      <c r="Q29" s="17">
        <v>1</v>
      </c>
      <c r="R29" s="20">
        <f t="shared" si="6"/>
        <v>0</v>
      </c>
      <c r="S29" s="18">
        <f t="shared" si="6"/>
        <v>1</v>
      </c>
      <c r="T29" s="16">
        <v>0</v>
      </c>
      <c r="U29" s="17">
        <v>0</v>
      </c>
      <c r="V29" s="18">
        <f t="shared" si="7"/>
        <v>0</v>
      </c>
      <c r="W29" s="16">
        <v>0</v>
      </c>
      <c r="X29" s="17">
        <v>0</v>
      </c>
      <c r="Y29" s="18">
        <f t="shared" si="8"/>
        <v>0</v>
      </c>
      <c r="Z29" s="52">
        <f t="shared" si="0"/>
        <v>2</v>
      </c>
      <c r="AA29" s="17">
        <f t="shared" si="1"/>
        <v>0</v>
      </c>
      <c r="AB29" s="21">
        <f t="shared" si="9"/>
        <v>2</v>
      </c>
    </row>
    <row r="30" spans="1:28" s="70" customFormat="1" ht="15" customHeight="1">
      <c r="A30" s="64" t="s">
        <v>11</v>
      </c>
      <c r="B30" s="52">
        <v>1</v>
      </c>
      <c r="C30" s="65">
        <v>3</v>
      </c>
      <c r="D30" s="66">
        <f t="shared" si="10"/>
        <v>4</v>
      </c>
      <c r="E30" s="52">
        <v>1</v>
      </c>
      <c r="F30" s="65">
        <v>0</v>
      </c>
      <c r="G30" s="66">
        <f>F30+E30</f>
        <v>1</v>
      </c>
      <c r="H30" s="52">
        <v>0</v>
      </c>
      <c r="I30" s="65">
        <v>0</v>
      </c>
      <c r="J30" s="66">
        <f>I30+H30</f>
        <v>0</v>
      </c>
      <c r="K30" s="52">
        <v>0</v>
      </c>
      <c r="L30" s="65">
        <v>0</v>
      </c>
      <c r="M30" s="66">
        <f>L30+K30</f>
        <v>0</v>
      </c>
      <c r="N30" s="67">
        <v>0</v>
      </c>
      <c r="O30" s="65">
        <v>0</v>
      </c>
      <c r="P30" s="65">
        <v>0</v>
      </c>
      <c r="Q30" s="65">
        <v>1</v>
      </c>
      <c r="R30" s="68">
        <f aca="true" t="shared" si="11" ref="R30:S32">N30+P30</f>
        <v>0</v>
      </c>
      <c r="S30" s="66">
        <f t="shared" si="11"/>
        <v>1</v>
      </c>
      <c r="T30" s="52">
        <v>0</v>
      </c>
      <c r="U30" s="65">
        <v>0</v>
      </c>
      <c r="V30" s="66">
        <f t="shared" si="7"/>
        <v>0</v>
      </c>
      <c r="W30" s="52">
        <v>0</v>
      </c>
      <c r="X30" s="65">
        <v>0</v>
      </c>
      <c r="Y30" s="66">
        <f t="shared" si="8"/>
        <v>0</v>
      </c>
      <c r="Z30" s="52">
        <f t="shared" si="0"/>
        <v>2</v>
      </c>
      <c r="AA30" s="17">
        <f t="shared" si="1"/>
        <v>2</v>
      </c>
      <c r="AB30" s="69">
        <f t="shared" si="9"/>
        <v>4</v>
      </c>
    </row>
    <row r="31" spans="1:28" s="6" customFormat="1" ht="15" customHeight="1" thickBot="1">
      <c r="A31" s="76" t="s">
        <v>12</v>
      </c>
      <c r="B31" s="61">
        <v>1</v>
      </c>
      <c r="C31" s="75">
        <v>0</v>
      </c>
      <c r="D31" s="77">
        <f t="shared" si="10"/>
        <v>1</v>
      </c>
      <c r="E31" s="61">
        <v>0</v>
      </c>
      <c r="F31" s="75">
        <v>0</v>
      </c>
      <c r="G31" s="77">
        <f>F31+E31</f>
        <v>0</v>
      </c>
      <c r="H31" s="61">
        <v>0</v>
      </c>
      <c r="I31" s="75">
        <v>0</v>
      </c>
      <c r="J31" s="77">
        <f>I31+H31</f>
        <v>0</v>
      </c>
      <c r="K31" s="61">
        <v>1</v>
      </c>
      <c r="L31" s="75">
        <v>0</v>
      </c>
      <c r="M31" s="77">
        <f>L31+K31</f>
        <v>1</v>
      </c>
      <c r="N31" s="78">
        <v>0</v>
      </c>
      <c r="O31" s="75">
        <v>0</v>
      </c>
      <c r="P31" s="75">
        <v>1</v>
      </c>
      <c r="Q31" s="75">
        <v>0</v>
      </c>
      <c r="R31" s="79">
        <f t="shared" si="11"/>
        <v>1</v>
      </c>
      <c r="S31" s="77">
        <f t="shared" si="11"/>
        <v>0</v>
      </c>
      <c r="T31" s="61">
        <v>0</v>
      </c>
      <c r="U31" s="75">
        <v>0</v>
      </c>
      <c r="V31" s="77">
        <f t="shared" si="7"/>
        <v>0</v>
      </c>
      <c r="W31" s="61">
        <v>0</v>
      </c>
      <c r="X31" s="75">
        <v>0</v>
      </c>
      <c r="Y31" s="77">
        <f>X31+W31</f>
        <v>0</v>
      </c>
      <c r="Z31" s="94">
        <f t="shared" si="0"/>
        <v>0</v>
      </c>
      <c r="AA31" s="75">
        <f t="shared" si="1"/>
        <v>1</v>
      </c>
      <c r="AB31" s="50">
        <f t="shared" si="9"/>
        <v>1</v>
      </c>
    </row>
    <row r="32" spans="1:28" s="6" customFormat="1" ht="15" customHeight="1" thickBot="1">
      <c r="A32" s="80" t="s">
        <v>47</v>
      </c>
      <c r="B32" s="81"/>
      <c r="C32" s="82"/>
      <c r="D32" s="83">
        <f>C32+B32</f>
        <v>0</v>
      </c>
      <c r="E32" s="81"/>
      <c r="F32" s="82">
        <v>1</v>
      </c>
      <c r="G32" s="83">
        <v>1</v>
      </c>
      <c r="H32" s="81"/>
      <c r="I32" s="82"/>
      <c r="J32" s="83">
        <f>I32+H32</f>
        <v>0</v>
      </c>
      <c r="K32" s="81"/>
      <c r="L32" s="82"/>
      <c r="M32" s="83"/>
      <c r="N32" s="84"/>
      <c r="O32" s="82"/>
      <c r="P32" s="82">
        <v>2</v>
      </c>
      <c r="Q32" s="82"/>
      <c r="R32" s="85">
        <f t="shared" si="11"/>
        <v>2</v>
      </c>
      <c r="S32" s="83">
        <f t="shared" si="11"/>
        <v>0</v>
      </c>
      <c r="T32" s="81"/>
      <c r="U32" s="82"/>
      <c r="V32" s="83">
        <f>U32+T32</f>
        <v>0</v>
      </c>
      <c r="W32" s="81"/>
      <c r="X32" s="82"/>
      <c r="Y32" s="83">
        <f>X32+W32</f>
        <v>0</v>
      </c>
      <c r="Z32" s="86">
        <f>B32+E32+N32+W32-H32-K32-O32-T32</f>
        <v>0</v>
      </c>
      <c r="AA32" s="82">
        <f t="shared" si="1"/>
        <v>3</v>
      </c>
      <c r="AB32" s="87">
        <f>AA32+Z32</f>
        <v>3</v>
      </c>
    </row>
    <row r="33" spans="1:28" s="6" customFormat="1" ht="15" customHeight="1" thickBot="1">
      <c r="A33" s="48" t="s">
        <v>21</v>
      </c>
      <c r="B33" s="43">
        <f aca="true" t="shared" si="12" ref="B33:AB33">SUM(B12:B32)</f>
        <v>36</v>
      </c>
      <c r="C33" s="44">
        <f t="shared" si="12"/>
        <v>36</v>
      </c>
      <c r="D33" s="45">
        <f t="shared" si="12"/>
        <v>72</v>
      </c>
      <c r="E33" s="43">
        <f t="shared" si="12"/>
        <v>6</v>
      </c>
      <c r="F33" s="44">
        <f t="shared" si="12"/>
        <v>12</v>
      </c>
      <c r="G33" s="45">
        <f t="shared" si="12"/>
        <v>18</v>
      </c>
      <c r="H33" s="43">
        <f t="shared" si="12"/>
        <v>0</v>
      </c>
      <c r="I33" s="44">
        <f t="shared" si="12"/>
        <v>4</v>
      </c>
      <c r="J33" s="46">
        <f t="shared" si="12"/>
        <v>4</v>
      </c>
      <c r="K33" s="43">
        <f t="shared" si="12"/>
        <v>6</v>
      </c>
      <c r="L33" s="44">
        <f t="shared" si="12"/>
        <v>8</v>
      </c>
      <c r="M33" s="45">
        <f t="shared" si="12"/>
        <v>14</v>
      </c>
      <c r="N33" s="43">
        <f t="shared" si="12"/>
        <v>2</v>
      </c>
      <c r="O33" s="44">
        <f t="shared" si="12"/>
        <v>2</v>
      </c>
      <c r="P33" s="44">
        <f t="shared" si="12"/>
        <v>4</v>
      </c>
      <c r="Q33" s="44">
        <f t="shared" si="12"/>
        <v>4</v>
      </c>
      <c r="R33" s="44">
        <f t="shared" si="12"/>
        <v>6</v>
      </c>
      <c r="S33" s="45">
        <f t="shared" si="12"/>
        <v>6</v>
      </c>
      <c r="T33" s="43">
        <f t="shared" si="12"/>
        <v>0</v>
      </c>
      <c r="U33" s="44">
        <f t="shared" si="12"/>
        <v>0</v>
      </c>
      <c r="V33" s="46">
        <f t="shared" si="12"/>
        <v>0</v>
      </c>
      <c r="W33" s="43">
        <f t="shared" si="12"/>
        <v>0</v>
      </c>
      <c r="X33" s="44">
        <f t="shared" si="12"/>
        <v>0</v>
      </c>
      <c r="Y33" s="45">
        <f t="shared" si="12"/>
        <v>0</v>
      </c>
      <c r="Z33" s="43">
        <f t="shared" si="12"/>
        <v>36</v>
      </c>
      <c r="AA33" s="101">
        <f t="shared" si="12"/>
        <v>35</v>
      </c>
      <c r="AB33" s="59">
        <f t="shared" si="12"/>
        <v>71</v>
      </c>
    </row>
    <row r="34" spans="1:28" ht="3.75" customHeight="1">
      <c r="A34" s="144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</row>
    <row r="35" spans="1:28" ht="135.75" customHeight="1">
      <c r="A35" s="124" t="s">
        <v>53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</row>
    <row r="36" spans="1:28" ht="6" customHeight="1">
      <c r="A36" s="143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</row>
    <row r="37" spans="1:28" ht="12.75">
      <c r="A37" s="1" t="s">
        <v>44</v>
      </c>
      <c r="B37" s="123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23" t="s">
        <v>41</v>
      </c>
      <c r="Y37" s="123"/>
      <c r="Z37" s="123"/>
      <c r="AA37" s="123"/>
      <c r="AB37" s="123"/>
    </row>
    <row r="38" spans="1:28" ht="11.25">
      <c r="A38" s="123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 t="s">
        <v>40</v>
      </c>
      <c r="Y38" s="123"/>
      <c r="Z38" s="123"/>
      <c r="AA38" s="123"/>
      <c r="AB38" s="123"/>
    </row>
  </sheetData>
  <mergeCells count="49">
    <mergeCell ref="A1:AB1"/>
    <mergeCell ref="A36:AB36"/>
    <mergeCell ref="B37:W37"/>
    <mergeCell ref="A38:W38"/>
    <mergeCell ref="X37:AB37"/>
    <mergeCell ref="X38:AB38"/>
    <mergeCell ref="A34:AB34"/>
    <mergeCell ref="A7:AB7"/>
    <mergeCell ref="X2:AB2"/>
    <mergeCell ref="A5:AB5"/>
    <mergeCell ref="A6:AB6"/>
    <mergeCell ref="B3:AB4"/>
    <mergeCell ref="A8:A11"/>
    <mergeCell ref="B8:AB8"/>
    <mergeCell ref="B9:D9"/>
    <mergeCell ref="E9:G9"/>
    <mergeCell ref="K9:M9"/>
    <mergeCell ref="N9:S9"/>
    <mergeCell ref="W9:Y9"/>
    <mergeCell ref="Z9:AB9"/>
    <mergeCell ref="R10:S10"/>
    <mergeCell ref="B10:B11"/>
    <mergeCell ref="C10:C11"/>
    <mergeCell ref="D10:D11"/>
    <mergeCell ref="E10:E11"/>
    <mergeCell ref="F10:F11"/>
    <mergeCell ref="G10:G11"/>
    <mergeCell ref="K10:K11"/>
    <mergeCell ref="L10:L11"/>
    <mergeCell ref="A35:AB35"/>
    <mergeCell ref="AA10:AA11"/>
    <mergeCell ref="AB10:AB11"/>
    <mergeCell ref="W10:W11"/>
    <mergeCell ref="X10:X11"/>
    <mergeCell ref="Y10:Y11"/>
    <mergeCell ref="Z10:Z11"/>
    <mergeCell ref="M10:M11"/>
    <mergeCell ref="N10:O10"/>
    <mergeCell ref="P10:Q10"/>
    <mergeCell ref="A2:A4"/>
    <mergeCell ref="T9:V9"/>
    <mergeCell ref="T10:T11"/>
    <mergeCell ref="U10:U11"/>
    <mergeCell ref="V10:V11"/>
    <mergeCell ref="H9:J9"/>
    <mergeCell ref="H10:H11"/>
    <mergeCell ref="I10:I11"/>
    <mergeCell ref="J10:J11"/>
    <mergeCell ref="B2:W2"/>
  </mergeCells>
  <printOptions horizontalCentered="1" verticalCentered="1"/>
  <pageMargins left="0.1968503937007874" right="0.1968503937007874" top="0" bottom="0.3937007874015748" header="0.5905511811023623" footer="0.5905511811023623"/>
  <pageSetup fitToHeight="1" fitToWidth="1" orientation="portrait" paperSize="9" r:id="rId1"/>
  <headerFooter alignWithMargins="0">
    <oddHeader>&amp;LZpravodaj KR OVS Frýdek-Místek č. 6/2008&amp;C                13. července 2008&amp;R       Příloha č. 1</oddHeader>
    <oddFooter>&amp;C&amp;P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5"/>
  <sheetViews>
    <sheetView showZeros="0" workbookViewId="0" topLeftCell="A1">
      <selection activeCell="P10" sqref="P10:Q10"/>
    </sheetView>
  </sheetViews>
  <sheetFormatPr defaultColWidth="9.140625" defaultRowHeight="12.75"/>
  <cols>
    <col min="1" max="1" width="22.421875" style="1" customWidth="1"/>
    <col min="2" max="25" width="2.7109375" style="1" customWidth="1"/>
    <col min="26" max="26" width="2.8515625" style="1" customWidth="1"/>
    <col min="27" max="27" width="2.7109375" style="1" customWidth="1"/>
    <col min="28" max="28" width="3.140625" style="1" customWidth="1"/>
    <col min="29" max="16384" width="9.140625" style="1" customWidth="1"/>
  </cols>
  <sheetData>
    <row r="1" spans="1:28" ht="21.75" customHeight="1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</row>
    <row r="2" spans="1:28" ht="11.25">
      <c r="A2" s="149" t="s">
        <v>45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" t="s">
        <v>38</v>
      </c>
      <c r="AA2" s="123"/>
      <c r="AB2" s="123"/>
    </row>
    <row r="3" spans="1:28" ht="11.25">
      <c r="A3" s="150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</row>
    <row r="4" spans="1:28" ht="11.25">
      <c r="A4" s="150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</row>
    <row r="5" spans="1:28" ht="11.25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</row>
    <row r="6" spans="1:28" ht="15.75" customHeight="1">
      <c r="A6" s="151" t="s">
        <v>50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</row>
    <row r="7" spans="1:28" ht="4.5" customHeight="1" thickBot="1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</row>
    <row r="8" spans="1:28" ht="16.5" thickBot="1">
      <c r="A8" s="136" t="s">
        <v>17</v>
      </c>
      <c r="B8" s="139" t="s">
        <v>51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1"/>
    </row>
    <row r="9" spans="1:28" ht="30" customHeight="1">
      <c r="A9" s="137"/>
      <c r="B9" s="111" t="s">
        <v>29</v>
      </c>
      <c r="C9" s="112"/>
      <c r="D9" s="113"/>
      <c r="E9" s="111" t="s">
        <v>30</v>
      </c>
      <c r="F9" s="112"/>
      <c r="G9" s="113"/>
      <c r="H9" s="120" t="s">
        <v>23</v>
      </c>
      <c r="I9" s="121"/>
      <c r="J9" s="122"/>
      <c r="K9" s="111" t="s">
        <v>14</v>
      </c>
      <c r="L9" s="112"/>
      <c r="M9" s="113"/>
      <c r="N9" s="120" t="s">
        <v>22</v>
      </c>
      <c r="O9" s="121"/>
      <c r="P9" s="121"/>
      <c r="Q9" s="121"/>
      <c r="R9" s="121"/>
      <c r="S9" s="122"/>
      <c r="T9" s="111" t="s">
        <v>15</v>
      </c>
      <c r="U9" s="112"/>
      <c r="V9" s="113"/>
      <c r="W9" s="111" t="s">
        <v>24</v>
      </c>
      <c r="X9" s="112"/>
      <c r="Y9" s="113"/>
      <c r="Z9" s="111" t="s">
        <v>16</v>
      </c>
      <c r="AA9" s="112"/>
      <c r="AB9" s="142"/>
    </row>
    <row r="10" spans="1:28" ht="75.75" customHeight="1">
      <c r="A10" s="137"/>
      <c r="B10" s="114" t="s">
        <v>31</v>
      </c>
      <c r="C10" s="116" t="s">
        <v>33</v>
      </c>
      <c r="D10" s="118" t="s">
        <v>34</v>
      </c>
      <c r="E10" s="114" t="s">
        <v>31</v>
      </c>
      <c r="F10" s="116" t="s">
        <v>33</v>
      </c>
      <c r="G10" s="118" t="s">
        <v>34</v>
      </c>
      <c r="H10" s="114" t="s">
        <v>31</v>
      </c>
      <c r="I10" s="116" t="s">
        <v>33</v>
      </c>
      <c r="J10" s="118" t="s">
        <v>34</v>
      </c>
      <c r="K10" s="114" t="s">
        <v>31</v>
      </c>
      <c r="L10" s="116" t="s">
        <v>33</v>
      </c>
      <c r="M10" s="118" t="s">
        <v>34</v>
      </c>
      <c r="N10" s="130" t="s">
        <v>31</v>
      </c>
      <c r="O10" s="131"/>
      <c r="P10" s="132" t="s">
        <v>33</v>
      </c>
      <c r="Q10" s="131"/>
      <c r="R10" s="133" t="s">
        <v>34</v>
      </c>
      <c r="S10" s="134"/>
      <c r="T10" s="114" t="s">
        <v>31</v>
      </c>
      <c r="U10" s="116" t="s">
        <v>33</v>
      </c>
      <c r="V10" s="118" t="s">
        <v>34</v>
      </c>
      <c r="W10" s="128" t="s">
        <v>31</v>
      </c>
      <c r="X10" s="116" t="s">
        <v>33</v>
      </c>
      <c r="Y10" s="118" t="s">
        <v>34</v>
      </c>
      <c r="Z10" s="114" t="s">
        <v>31</v>
      </c>
      <c r="AA10" s="116" t="s">
        <v>33</v>
      </c>
      <c r="AB10" s="126" t="s">
        <v>34</v>
      </c>
    </row>
    <row r="11" spans="1:28" ht="13.5" customHeight="1" thickBot="1">
      <c r="A11" s="138"/>
      <c r="B11" s="115"/>
      <c r="C11" s="117"/>
      <c r="D11" s="119"/>
      <c r="E11" s="115"/>
      <c r="F11" s="117"/>
      <c r="G11" s="119"/>
      <c r="H11" s="115"/>
      <c r="I11" s="117"/>
      <c r="J11" s="119"/>
      <c r="K11" s="115"/>
      <c r="L11" s="117"/>
      <c r="M11" s="119"/>
      <c r="N11" s="4" t="s">
        <v>18</v>
      </c>
      <c r="O11" s="2" t="s">
        <v>19</v>
      </c>
      <c r="P11" s="2" t="s">
        <v>18</v>
      </c>
      <c r="Q11" s="2" t="s">
        <v>19</v>
      </c>
      <c r="R11" s="3" t="s">
        <v>18</v>
      </c>
      <c r="S11" s="5" t="s">
        <v>19</v>
      </c>
      <c r="T11" s="115"/>
      <c r="U11" s="117"/>
      <c r="V11" s="119"/>
      <c r="W11" s="129"/>
      <c r="X11" s="117"/>
      <c r="Y11" s="119"/>
      <c r="Z11" s="115"/>
      <c r="AA11" s="117"/>
      <c r="AB11" s="127"/>
    </row>
    <row r="12" spans="1:28" s="6" customFormat="1" ht="15" customHeight="1">
      <c r="A12" s="30" t="s">
        <v>0</v>
      </c>
      <c r="B12" s="9">
        <v>2</v>
      </c>
      <c r="C12" s="10">
        <v>2</v>
      </c>
      <c r="D12" s="11">
        <f>B12+C12</f>
        <v>4</v>
      </c>
      <c r="E12" s="9">
        <v>0</v>
      </c>
      <c r="F12" s="12">
        <v>0</v>
      </c>
      <c r="G12" s="11">
        <f>F12+E12</f>
        <v>0</v>
      </c>
      <c r="H12" s="9">
        <v>0</v>
      </c>
      <c r="I12" s="12">
        <v>0</v>
      </c>
      <c r="J12" s="11">
        <f>I12+H12</f>
        <v>0</v>
      </c>
      <c r="K12" s="9">
        <v>0</v>
      </c>
      <c r="L12" s="12">
        <v>0</v>
      </c>
      <c r="M12" s="11">
        <f>L12+K12</f>
        <v>0</v>
      </c>
      <c r="N12" s="13">
        <v>0</v>
      </c>
      <c r="O12" s="12">
        <v>0</v>
      </c>
      <c r="P12" s="12">
        <v>0</v>
      </c>
      <c r="Q12" s="12">
        <v>0</v>
      </c>
      <c r="R12" s="14">
        <f>N12+P12</f>
        <v>0</v>
      </c>
      <c r="S12" s="11">
        <f>O12+Q12</f>
        <v>0</v>
      </c>
      <c r="T12" s="9">
        <v>0</v>
      </c>
      <c r="U12" s="12">
        <v>0</v>
      </c>
      <c r="V12" s="11">
        <f>U12+T12</f>
        <v>0</v>
      </c>
      <c r="W12" s="9">
        <v>0</v>
      </c>
      <c r="X12" s="12">
        <v>0</v>
      </c>
      <c r="Y12" s="11">
        <f>X12+W12</f>
        <v>0</v>
      </c>
      <c r="Z12" s="51">
        <f aca="true" t="shared" si="0" ref="Z12:Z33">B12+E12+N12+W12-H12-K12-O12-T12</f>
        <v>2</v>
      </c>
      <c r="AA12" s="17">
        <f aca="true" t="shared" si="1" ref="AA12:AA32">SUM(C12+F12+P12+X12-I12-L12-Q12-U12)</f>
        <v>2</v>
      </c>
      <c r="AB12" s="15">
        <f>AA12+Z12</f>
        <v>4</v>
      </c>
    </row>
    <row r="13" spans="1:28" s="6" customFormat="1" ht="15" customHeight="1">
      <c r="A13" s="31" t="s">
        <v>1</v>
      </c>
      <c r="B13" s="16">
        <v>2</v>
      </c>
      <c r="C13" s="17">
        <v>2</v>
      </c>
      <c r="D13" s="18">
        <f aca="true" t="shared" si="2" ref="D13:D33">C13+B13</f>
        <v>4</v>
      </c>
      <c r="E13" s="16">
        <v>0</v>
      </c>
      <c r="F13" s="17">
        <v>0</v>
      </c>
      <c r="G13" s="18">
        <f aca="true" t="shared" si="3" ref="G13:G29">F13+E13</f>
        <v>0</v>
      </c>
      <c r="H13" s="16">
        <v>0</v>
      </c>
      <c r="I13" s="17">
        <v>0</v>
      </c>
      <c r="J13" s="18">
        <f aca="true" t="shared" si="4" ref="J13:J29">I13+H13</f>
        <v>0</v>
      </c>
      <c r="K13" s="16">
        <v>0</v>
      </c>
      <c r="L13" s="17">
        <v>1</v>
      </c>
      <c r="M13" s="18">
        <f aca="true" t="shared" si="5" ref="M13:M29">L13+K13</f>
        <v>1</v>
      </c>
      <c r="N13" s="19">
        <v>0</v>
      </c>
      <c r="O13" s="17">
        <v>2</v>
      </c>
      <c r="P13" s="17">
        <v>0</v>
      </c>
      <c r="Q13" s="17">
        <v>1</v>
      </c>
      <c r="R13" s="20">
        <f aca="true" t="shared" si="6" ref="R13:S29">N13+P13</f>
        <v>0</v>
      </c>
      <c r="S13" s="18">
        <f t="shared" si="6"/>
        <v>3</v>
      </c>
      <c r="T13" s="16">
        <v>0</v>
      </c>
      <c r="U13" s="17">
        <v>0</v>
      </c>
      <c r="V13" s="18">
        <f aca="true" t="shared" si="7" ref="V13:V33">U13+T13</f>
        <v>0</v>
      </c>
      <c r="W13" s="16">
        <v>0</v>
      </c>
      <c r="X13" s="17">
        <v>0</v>
      </c>
      <c r="Y13" s="18">
        <f aca="true" t="shared" si="8" ref="Y13:Y30">X13+W13</f>
        <v>0</v>
      </c>
      <c r="Z13" s="52">
        <f t="shared" si="0"/>
        <v>0</v>
      </c>
      <c r="AA13" s="17">
        <f t="shared" si="1"/>
        <v>0</v>
      </c>
      <c r="AB13" s="21">
        <f aca="true" t="shared" si="9" ref="AB13:AB32">AA13+Z13</f>
        <v>0</v>
      </c>
    </row>
    <row r="14" spans="1:28" s="6" customFormat="1" ht="15" customHeight="1">
      <c r="A14" s="31" t="s">
        <v>2</v>
      </c>
      <c r="B14" s="16">
        <v>0</v>
      </c>
      <c r="C14" s="17">
        <v>0</v>
      </c>
      <c r="D14" s="18">
        <f t="shared" si="2"/>
        <v>0</v>
      </c>
      <c r="E14" s="16">
        <v>0</v>
      </c>
      <c r="F14" s="17">
        <v>0</v>
      </c>
      <c r="G14" s="18">
        <f t="shared" si="3"/>
        <v>0</v>
      </c>
      <c r="H14" s="16">
        <v>0</v>
      </c>
      <c r="I14" s="17">
        <v>0</v>
      </c>
      <c r="J14" s="18">
        <f t="shared" si="4"/>
        <v>0</v>
      </c>
      <c r="K14" s="16">
        <v>0</v>
      </c>
      <c r="L14" s="17">
        <v>0</v>
      </c>
      <c r="M14" s="18">
        <f t="shared" si="5"/>
        <v>0</v>
      </c>
      <c r="N14" s="19">
        <v>0</v>
      </c>
      <c r="O14" s="17">
        <v>0</v>
      </c>
      <c r="P14" s="17">
        <v>0</v>
      </c>
      <c r="Q14" s="17">
        <v>0</v>
      </c>
      <c r="R14" s="20">
        <f t="shared" si="6"/>
        <v>0</v>
      </c>
      <c r="S14" s="18">
        <f t="shared" si="6"/>
        <v>0</v>
      </c>
      <c r="T14" s="16">
        <v>0</v>
      </c>
      <c r="U14" s="17">
        <v>0</v>
      </c>
      <c r="V14" s="18">
        <f t="shared" si="7"/>
        <v>0</v>
      </c>
      <c r="W14" s="16">
        <v>0</v>
      </c>
      <c r="X14" s="17">
        <v>0</v>
      </c>
      <c r="Y14" s="18">
        <f t="shared" si="8"/>
        <v>0</v>
      </c>
      <c r="Z14" s="52">
        <f t="shared" si="0"/>
        <v>0</v>
      </c>
      <c r="AA14" s="17">
        <f t="shared" si="1"/>
        <v>0</v>
      </c>
      <c r="AB14" s="21">
        <f t="shared" si="9"/>
        <v>0</v>
      </c>
    </row>
    <row r="15" spans="1:28" s="6" customFormat="1" ht="15" customHeight="1">
      <c r="A15" s="31" t="s">
        <v>20</v>
      </c>
      <c r="B15" s="16">
        <v>4</v>
      </c>
      <c r="C15" s="17">
        <v>4</v>
      </c>
      <c r="D15" s="18">
        <f t="shared" si="2"/>
        <v>8</v>
      </c>
      <c r="E15" s="16">
        <v>0</v>
      </c>
      <c r="F15" s="17">
        <v>0</v>
      </c>
      <c r="G15" s="18">
        <f t="shared" si="3"/>
        <v>0</v>
      </c>
      <c r="H15" s="16">
        <v>0</v>
      </c>
      <c r="I15" s="17">
        <v>0</v>
      </c>
      <c r="J15" s="18">
        <f t="shared" si="4"/>
        <v>0</v>
      </c>
      <c r="K15" s="16">
        <v>1</v>
      </c>
      <c r="L15" s="17">
        <v>0</v>
      </c>
      <c r="M15" s="18">
        <f t="shared" si="5"/>
        <v>1</v>
      </c>
      <c r="N15" s="19">
        <v>0</v>
      </c>
      <c r="O15" s="17">
        <v>0</v>
      </c>
      <c r="P15" s="17">
        <v>0</v>
      </c>
      <c r="Q15" s="17">
        <v>0</v>
      </c>
      <c r="R15" s="20">
        <f t="shared" si="6"/>
        <v>0</v>
      </c>
      <c r="S15" s="18">
        <f t="shared" si="6"/>
        <v>0</v>
      </c>
      <c r="T15" s="16">
        <v>1</v>
      </c>
      <c r="U15" s="17">
        <v>1</v>
      </c>
      <c r="V15" s="18">
        <f t="shared" si="7"/>
        <v>2</v>
      </c>
      <c r="W15" s="16">
        <v>0</v>
      </c>
      <c r="X15" s="17">
        <v>0</v>
      </c>
      <c r="Y15" s="18">
        <f t="shared" si="8"/>
        <v>0</v>
      </c>
      <c r="Z15" s="52">
        <f t="shared" si="0"/>
        <v>2</v>
      </c>
      <c r="AA15" s="17">
        <f t="shared" si="1"/>
        <v>3</v>
      </c>
      <c r="AB15" s="21">
        <f t="shared" si="9"/>
        <v>5</v>
      </c>
    </row>
    <row r="16" spans="1:28" s="6" customFormat="1" ht="15" customHeight="1">
      <c r="A16" s="31" t="s">
        <v>3</v>
      </c>
      <c r="B16" s="16">
        <v>1</v>
      </c>
      <c r="C16" s="17">
        <v>1</v>
      </c>
      <c r="D16" s="18">
        <f t="shared" si="2"/>
        <v>2</v>
      </c>
      <c r="E16" s="16">
        <v>0</v>
      </c>
      <c r="F16" s="17">
        <v>0</v>
      </c>
      <c r="G16" s="18">
        <f t="shared" si="3"/>
        <v>0</v>
      </c>
      <c r="H16" s="16">
        <v>0</v>
      </c>
      <c r="I16" s="17">
        <v>1</v>
      </c>
      <c r="J16" s="18">
        <f t="shared" si="4"/>
        <v>1</v>
      </c>
      <c r="K16" s="16">
        <v>1</v>
      </c>
      <c r="L16" s="17"/>
      <c r="M16" s="18">
        <f t="shared" si="5"/>
        <v>1</v>
      </c>
      <c r="N16" s="19">
        <v>0</v>
      </c>
      <c r="O16" s="17">
        <v>0</v>
      </c>
      <c r="P16" s="17">
        <v>0</v>
      </c>
      <c r="Q16" s="17">
        <v>0</v>
      </c>
      <c r="R16" s="20">
        <f t="shared" si="6"/>
        <v>0</v>
      </c>
      <c r="S16" s="18">
        <f t="shared" si="6"/>
        <v>0</v>
      </c>
      <c r="T16" s="16">
        <v>0</v>
      </c>
      <c r="U16" s="17">
        <v>0</v>
      </c>
      <c r="V16" s="18">
        <f t="shared" si="7"/>
        <v>0</v>
      </c>
      <c r="W16" s="16">
        <v>0</v>
      </c>
      <c r="X16" s="17">
        <v>0</v>
      </c>
      <c r="Y16" s="18">
        <f t="shared" si="8"/>
        <v>0</v>
      </c>
      <c r="Z16" s="52">
        <f t="shared" si="0"/>
        <v>0</v>
      </c>
      <c r="AA16" s="17">
        <f t="shared" si="1"/>
        <v>0</v>
      </c>
      <c r="AB16" s="21">
        <f t="shared" si="9"/>
        <v>0</v>
      </c>
    </row>
    <row r="17" spans="1:28" s="6" customFormat="1" ht="15" customHeight="1" thickBot="1">
      <c r="A17" s="33" t="s">
        <v>4</v>
      </c>
      <c r="B17" s="23">
        <v>3</v>
      </c>
      <c r="C17" s="24">
        <v>4</v>
      </c>
      <c r="D17" s="25">
        <f t="shared" si="2"/>
        <v>7</v>
      </c>
      <c r="E17" s="23">
        <v>0</v>
      </c>
      <c r="F17" s="24">
        <v>0</v>
      </c>
      <c r="G17" s="25">
        <f t="shared" si="3"/>
        <v>0</v>
      </c>
      <c r="H17" s="23">
        <v>0</v>
      </c>
      <c r="I17" s="24">
        <v>0</v>
      </c>
      <c r="J17" s="25">
        <f t="shared" si="4"/>
        <v>0</v>
      </c>
      <c r="K17" s="23">
        <v>0</v>
      </c>
      <c r="L17" s="24">
        <v>0</v>
      </c>
      <c r="M17" s="25">
        <f t="shared" si="5"/>
        <v>0</v>
      </c>
      <c r="N17" s="26">
        <v>0</v>
      </c>
      <c r="O17" s="24">
        <v>0</v>
      </c>
      <c r="P17" s="24">
        <v>0</v>
      </c>
      <c r="Q17" s="24">
        <v>0</v>
      </c>
      <c r="R17" s="27">
        <f t="shared" si="6"/>
        <v>0</v>
      </c>
      <c r="S17" s="25">
        <f t="shared" si="6"/>
        <v>0</v>
      </c>
      <c r="T17" s="23">
        <v>0</v>
      </c>
      <c r="U17" s="24">
        <v>1</v>
      </c>
      <c r="V17" s="25">
        <f t="shared" si="7"/>
        <v>1</v>
      </c>
      <c r="W17" s="23">
        <v>0</v>
      </c>
      <c r="X17" s="24">
        <v>0</v>
      </c>
      <c r="Y17" s="25">
        <f t="shared" si="8"/>
        <v>0</v>
      </c>
      <c r="Z17" s="53">
        <f t="shared" si="0"/>
        <v>3</v>
      </c>
      <c r="AA17" s="17">
        <f t="shared" si="1"/>
        <v>3</v>
      </c>
      <c r="AB17" s="28">
        <f t="shared" si="9"/>
        <v>6</v>
      </c>
    </row>
    <row r="18" spans="1:28" s="6" customFormat="1" ht="15" customHeight="1">
      <c r="A18" s="30" t="s">
        <v>13</v>
      </c>
      <c r="B18" s="9">
        <v>0</v>
      </c>
      <c r="C18" s="12">
        <v>0</v>
      </c>
      <c r="D18" s="11">
        <f t="shared" si="2"/>
        <v>0</v>
      </c>
      <c r="E18" s="9">
        <v>0</v>
      </c>
      <c r="F18" s="12">
        <v>0</v>
      </c>
      <c r="G18" s="11">
        <f t="shared" si="3"/>
        <v>0</v>
      </c>
      <c r="H18" s="9">
        <v>0</v>
      </c>
      <c r="I18" s="12">
        <v>0</v>
      </c>
      <c r="J18" s="11">
        <f t="shared" si="4"/>
        <v>0</v>
      </c>
      <c r="K18" s="9">
        <v>0</v>
      </c>
      <c r="L18" s="12">
        <v>0</v>
      </c>
      <c r="M18" s="11">
        <f t="shared" si="5"/>
        <v>0</v>
      </c>
      <c r="N18" s="13">
        <v>0</v>
      </c>
      <c r="O18" s="12">
        <v>0</v>
      </c>
      <c r="P18" s="12">
        <v>0</v>
      </c>
      <c r="Q18" s="12">
        <v>0</v>
      </c>
      <c r="R18" s="14">
        <f t="shared" si="6"/>
        <v>0</v>
      </c>
      <c r="S18" s="11">
        <f t="shared" si="6"/>
        <v>0</v>
      </c>
      <c r="T18" s="9">
        <v>0</v>
      </c>
      <c r="U18" s="12">
        <v>0</v>
      </c>
      <c r="V18" s="11">
        <f>U18+T18</f>
        <v>0</v>
      </c>
      <c r="W18" s="9">
        <v>0</v>
      </c>
      <c r="X18" s="12">
        <v>0</v>
      </c>
      <c r="Y18" s="11">
        <f t="shared" si="8"/>
        <v>0</v>
      </c>
      <c r="Z18" s="42">
        <f t="shared" si="0"/>
        <v>0</v>
      </c>
      <c r="AA18" s="12">
        <f t="shared" si="1"/>
        <v>0</v>
      </c>
      <c r="AB18" s="21">
        <f t="shared" si="9"/>
        <v>0</v>
      </c>
    </row>
    <row r="19" spans="1:28" s="6" customFormat="1" ht="15" customHeight="1">
      <c r="A19" s="41" t="s">
        <v>9</v>
      </c>
      <c r="B19" s="34">
        <v>4</v>
      </c>
      <c r="C19" s="35">
        <v>2</v>
      </c>
      <c r="D19" s="36">
        <f t="shared" si="2"/>
        <v>6</v>
      </c>
      <c r="E19" s="37">
        <v>0</v>
      </c>
      <c r="F19" s="35">
        <v>0</v>
      </c>
      <c r="G19" s="36">
        <f t="shared" si="3"/>
        <v>0</v>
      </c>
      <c r="H19" s="37">
        <v>0</v>
      </c>
      <c r="I19" s="35">
        <v>0</v>
      </c>
      <c r="J19" s="36">
        <f t="shared" si="4"/>
        <v>0</v>
      </c>
      <c r="K19" s="37">
        <v>2</v>
      </c>
      <c r="L19" s="35">
        <v>0</v>
      </c>
      <c r="M19" s="36">
        <f t="shared" si="5"/>
        <v>2</v>
      </c>
      <c r="N19" s="38">
        <v>0</v>
      </c>
      <c r="O19" s="35">
        <v>0</v>
      </c>
      <c r="P19" s="35">
        <v>0</v>
      </c>
      <c r="Q19" s="35">
        <v>0</v>
      </c>
      <c r="R19" s="39">
        <f t="shared" si="6"/>
        <v>0</v>
      </c>
      <c r="S19" s="36">
        <f t="shared" si="6"/>
        <v>0</v>
      </c>
      <c r="T19" s="37">
        <v>0</v>
      </c>
      <c r="U19" s="35">
        <v>0</v>
      </c>
      <c r="V19" s="36">
        <f>U19+T19</f>
        <v>0</v>
      </c>
      <c r="W19" s="37">
        <v>0</v>
      </c>
      <c r="X19" s="35">
        <v>0</v>
      </c>
      <c r="Y19" s="36">
        <f t="shared" si="8"/>
        <v>0</v>
      </c>
      <c r="Z19" s="52">
        <f t="shared" si="0"/>
        <v>2</v>
      </c>
      <c r="AA19" s="17">
        <f t="shared" si="1"/>
        <v>2</v>
      </c>
      <c r="AB19" s="40">
        <f t="shared" si="9"/>
        <v>4</v>
      </c>
    </row>
    <row r="20" spans="1:28" s="6" customFormat="1" ht="15" customHeight="1">
      <c r="A20" s="31" t="s">
        <v>5</v>
      </c>
      <c r="B20" s="34">
        <v>3</v>
      </c>
      <c r="C20" s="35">
        <v>3</v>
      </c>
      <c r="D20" s="36">
        <f t="shared" si="2"/>
        <v>6</v>
      </c>
      <c r="E20" s="37">
        <v>1</v>
      </c>
      <c r="F20" s="35">
        <v>1</v>
      </c>
      <c r="G20" s="36">
        <f t="shared" si="3"/>
        <v>2</v>
      </c>
      <c r="H20" s="37">
        <v>0</v>
      </c>
      <c r="I20" s="35">
        <v>0</v>
      </c>
      <c r="J20" s="36">
        <f t="shared" si="4"/>
        <v>0</v>
      </c>
      <c r="K20" s="37">
        <v>0</v>
      </c>
      <c r="L20" s="35">
        <v>0</v>
      </c>
      <c r="M20" s="36">
        <f t="shared" si="5"/>
        <v>0</v>
      </c>
      <c r="N20" s="38">
        <v>0</v>
      </c>
      <c r="O20" s="35">
        <v>0</v>
      </c>
      <c r="P20" s="35">
        <v>0</v>
      </c>
      <c r="Q20" s="35">
        <v>0</v>
      </c>
      <c r="R20" s="39">
        <f t="shared" si="6"/>
        <v>0</v>
      </c>
      <c r="S20" s="36">
        <f t="shared" si="6"/>
        <v>0</v>
      </c>
      <c r="T20" s="37">
        <v>0</v>
      </c>
      <c r="U20" s="35">
        <v>0</v>
      </c>
      <c r="V20" s="36">
        <f t="shared" si="7"/>
        <v>0</v>
      </c>
      <c r="W20" s="37">
        <v>0</v>
      </c>
      <c r="X20" s="35">
        <v>0</v>
      </c>
      <c r="Y20" s="36">
        <f t="shared" si="8"/>
        <v>0</v>
      </c>
      <c r="Z20" s="52">
        <f t="shared" si="0"/>
        <v>4</v>
      </c>
      <c r="AA20" s="17">
        <f t="shared" si="1"/>
        <v>4</v>
      </c>
      <c r="AB20" s="40">
        <f t="shared" si="9"/>
        <v>8</v>
      </c>
    </row>
    <row r="21" spans="1:28" s="6" customFormat="1" ht="15" customHeight="1">
      <c r="A21" s="31" t="s">
        <v>6</v>
      </c>
      <c r="B21" s="22">
        <v>3</v>
      </c>
      <c r="C21" s="17">
        <v>4</v>
      </c>
      <c r="D21" s="18">
        <f t="shared" si="2"/>
        <v>7</v>
      </c>
      <c r="E21" s="16">
        <v>1</v>
      </c>
      <c r="F21" s="17">
        <v>0</v>
      </c>
      <c r="G21" s="18">
        <f t="shared" si="3"/>
        <v>1</v>
      </c>
      <c r="H21" s="16">
        <v>0</v>
      </c>
      <c r="I21" s="17">
        <v>0</v>
      </c>
      <c r="J21" s="18">
        <f t="shared" si="4"/>
        <v>0</v>
      </c>
      <c r="K21" s="16">
        <v>0</v>
      </c>
      <c r="L21" s="17">
        <v>0</v>
      </c>
      <c r="M21" s="18">
        <f t="shared" si="5"/>
        <v>0</v>
      </c>
      <c r="N21" s="19">
        <v>0</v>
      </c>
      <c r="O21" s="17">
        <v>0</v>
      </c>
      <c r="P21" s="17">
        <v>0</v>
      </c>
      <c r="Q21" s="17">
        <v>0</v>
      </c>
      <c r="R21" s="20">
        <f t="shared" si="6"/>
        <v>0</v>
      </c>
      <c r="S21" s="18">
        <f t="shared" si="6"/>
        <v>0</v>
      </c>
      <c r="T21" s="16">
        <v>0</v>
      </c>
      <c r="U21" s="17">
        <v>0</v>
      </c>
      <c r="V21" s="18">
        <f t="shared" si="7"/>
        <v>0</v>
      </c>
      <c r="W21" s="16">
        <v>0</v>
      </c>
      <c r="X21" s="17">
        <v>0</v>
      </c>
      <c r="Y21" s="18">
        <f>X21+W21</f>
        <v>0</v>
      </c>
      <c r="Z21" s="52">
        <f t="shared" si="0"/>
        <v>4</v>
      </c>
      <c r="AA21" s="17">
        <f t="shared" si="1"/>
        <v>4</v>
      </c>
      <c r="AB21" s="21">
        <f t="shared" si="9"/>
        <v>8</v>
      </c>
    </row>
    <row r="22" spans="1:28" s="6" customFormat="1" ht="15" customHeight="1">
      <c r="A22" s="31" t="s">
        <v>7</v>
      </c>
      <c r="B22" s="22">
        <v>3</v>
      </c>
      <c r="C22" s="17">
        <v>1</v>
      </c>
      <c r="D22" s="18">
        <f t="shared" si="2"/>
        <v>4</v>
      </c>
      <c r="E22" s="16">
        <v>1</v>
      </c>
      <c r="F22" s="17">
        <v>0</v>
      </c>
      <c r="G22" s="18">
        <f t="shared" si="3"/>
        <v>1</v>
      </c>
      <c r="H22" s="16">
        <v>0</v>
      </c>
      <c r="I22" s="17">
        <v>0</v>
      </c>
      <c r="J22" s="18">
        <f t="shared" si="4"/>
        <v>0</v>
      </c>
      <c r="K22" s="16">
        <v>0</v>
      </c>
      <c r="L22" s="17">
        <v>0</v>
      </c>
      <c r="M22" s="18">
        <f t="shared" si="5"/>
        <v>0</v>
      </c>
      <c r="N22" s="19">
        <v>0</v>
      </c>
      <c r="O22" s="17">
        <v>0</v>
      </c>
      <c r="P22" s="17">
        <v>0</v>
      </c>
      <c r="Q22" s="17">
        <v>0</v>
      </c>
      <c r="R22" s="20">
        <f t="shared" si="6"/>
        <v>0</v>
      </c>
      <c r="S22" s="18">
        <f t="shared" si="6"/>
        <v>0</v>
      </c>
      <c r="T22" s="16">
        <v>0</v>
      </c>
      <c r="U22" s="17">
        <v>0</v>
      </c>
      <c r="V22" s="18">
        <f t="shared" si="7"/>
        <v>0</v>
      </c>
      <c r="W22" s="16">
        <v>0</v>
      </c>
      <c r="X22" s="17">
        <v>0</v>
      </c>
      <c r="Y22" s="18">
        <f t="shared" si="8"/>
        <v>0</v>
      </c>
      <c r="Z22" s="52">
        <f t="shared" si="0"/>
        <v>4</v>
      </c>
      <c r="AA22" s="17">
        <f t="shared" si="1"/>
        <v>1</v>
      </c>
      <c r="AB22" s="21">
        <f t="shared" si="9"/>
        <v>5</v>
      </c>
    </row>
    <row r="23" spans="1:28" s="6" customFormat="1" ht="15" customHeight="1" thickBot="1">
      <c r="A23" s="32" t="s">
        <v>8</v>
      </c>
      <c r="B23" s="29">
        <v>0</v>
      </c>
      <c r="C23" s="24">
        <v>0</v>
      </c>
      <c r="D23" s="25">
        <f t="shared" si="2"/>
        <v>0</v>
      </c>
      <c r="E23" s="23">
        <v>0</v>
      </c>
      <c r="F23" s="24">
        <v>0</v>
      </c>
      <c r="G23" s="25">
        <f t="shared" si="3"/>
        <v>0</v>
      </c>
      <c r="H23" s="23">
        <v>0</v>
      </c>
      <c r="I23" s="24">
        <v>0</v>
      </c>
      <c r="J23" s="25">
        <f t="shared" si="4"/>
        <v>0</v>
      </c>
      <c r="K23" s="23">
        <v>0</v>
      </c>
      <c r="L23" s="24">
        <v>0</v>
      </c>
      <c r="M23" s="25">
        <f t="shared" si="5"/>
        <v>0</v>
      </c>
      <c r="N23" s="26">
        <v>0</v>
      </c>
      <c r="O23" s="24">
        <v>0</v>
      </c>
      <c r="P23" s="24">
        <v>0</v>
      </c>
      <c r="Q23" s="24">
        <v>0</v>
      </c>
      <c r="R23" s="27">
        <f t="shared" si="6"/>
        <v>0</v>
      </c>
      <c r="S23" s="25">
        <f t="shared" si="6"/>
        <v>0</v>
      </c>
      <c r="T23" s="23">
        <v>0</v>
      </c>
      <c r="U23" s="24">
        <v>0</v>
      </c>
      <c r="V23" s="25">
        <f t="shared" si="7"/>
        <v>0</v>
      </c>
      <c r="W23" s="23">
        <v>0</v>
      </c>
      <c r="X23" s="24">
        <v>0</v>
      </c>
      <c r="Y23" s="25">
        <f t="shared" si="8"/>
        <v>0</v>
      </c>
      <c r="Z23" s="53">
        <f t="shared" si="0"/>
        <v>0</v>
      </c>
      <c r="AA23" s="24">
        <f t="shared" si="1"/>
        <v>0</v>
      </c>
      <c r="AB23" s="28">
        <f t="shared" si="9"/>
        <v>0</v>
      </c>
    </row>
    <row r="24" spans="1:28" s="6" customFormat="1" ht="15" customHeight="1">
      <c r="A24" s="8" t="s">
        <v>32</v>
      </c>
      <c r="B24" s="37">
        <v>2</v>
      </c>
      <c r="C24" s="35">
        <v>2</v>
      </c>
      <c r="D24" s="36">
        <f t="shared" si="2"/>
        <v>4</v>
      </c>
      <c r="E24" s="37">
        <v>0</v>
      </c>
      <c r="F24" s="35">
        <v>0</v>
      </c>
      <c r="G24" s="36">
        <f t="shared" si="3"/>
        <v>0</v>
      </c>
      <c r="H24" s="37">
        <v>0</v>
      </c>
      <c r="I24" s="35">
        <v>0</v>
      </c>
      <c r="J24" s="36">
        <f t="shared" si="4"/>
        <v>0</v>
      </c>
      <c r="K24" s="37">
        <v>0</v>
      </c>
      <c r="L24" s="35">
        <v>0</v>
      </c>
      <c r="M24" s="36">
        <f t="shared" si="5"/>
        <v>0</v>
      </c>
      <c r="N24" s="38">
        <v>0</v>
      </c>
      <c r="O24" s="35">
        <v>0</v>
      </c>
      <c r="P24" s="35">
        <v>0</v>
      </c>
      <c r="Q24" s="35">
        <v>0</v>
      </c>
      <c r="R24" s="39">
        <f t="shared" si="6"/>
        <v>0</v>
      </c>
      <c r="S24" s="36">
        <f t="shared" si="6"/>
        <v>0</v>
      </c>
      <c r="T24" s="37">
        <v>0</v>
      </c>
      <c r="U24" s="35">
        <v>0</v>
      </c>
      <c r="V24" s="36">
        <f t="shared" si="7"/>
        <v>0</v>
      </c>
      <c r="W24" s="37">
        <v>0</v>
      </c>
      <c r="X24" s="35">
        <v>0</v>
      </c>
      <c r="Y24" s="36">
        <f t="shared" si="8"/>
        <v>0</v>
      </c>
      <c r="Z24" s="42">
        <f t="shared" si="0"/>
        <v>2</v>
      </c>
      <c r="AA24" s="17">
        <f t="shared" si="1"/>
        <v>2</v>
      </c>
      <c r="AB24" s="21">
        <f t="shared" si="9"/>
        <v>4</v>
      </c>
    </row>
    <row r="25" spans="1:28" s="6" customFormat="1" ht="15" customHeight="1">
      <c r="A25" s="7" t="s">
        <v>25</v>
      </c>
      <c r="B25" s="16">
        <v>0</v>
      </c>
      <c r="C25" s="17">
        <v>0</v>
      </c>
      <c r="D25" s="18">
        <f t="shared" si="2"/>
        <v>0</v>
      </c>
      <c r="E25" s="16">
        <v>0</v>
      </c>
      <c r="F25" s="17">
        <v>0</v>
      </c>
      <c r="G25" s="18">
        <f>F25+E25</f>
        <v>0</v>
      </c>
      <c r="H25" s="16">
        <v>0</v>
      </c>
      <c r="I25" s="17">
        <v>0</v>
      </c>
      <c r="J25" s="18">
        <f t="shared" si="4"/>
        <v>0</v>
      </c>
      <c r="K25" s="16">
        <v>0</v>
      </c>
      <c r="L25" s="17">
        <v>0</v>
      </c>
      <c r="M25" s="18">
        <f t="shared" si="5"/>
        <v>0</v>
      </c>
      <c r="N25" s="19">
        <v>0</v>
      </c>
      <c r="O25" s="17">
        <v>0</v>
      </c>
      <c r="P25" s="17">
        <v>0</v>
      </c>
      <c r="Q25" s="17"/>
      <c r="R25" s="20">
        <f>N25+P25</f>
        <v>0</v>
      </c>
      <c r="S25" s="18">
        <f>O25+Q25</f>
        <v>0</v>
      </c>
      <c r="T25" s="16">
        <v>0</v>
      </c>
      <c r="U25" s="17">
        <v>0</v>
      </c>
      <c r="V25" s="18">
        <f t="shared" si="7"/>
        <v>0</v>
      </c>
      <c r="W25" s="16">
        <v>0</v>
      </c>
      <c r="X25" s="17">
        <v>0</v>
      </c>
      <c r="Y25" s="18">
        <f t="shared" si="8"/>
        <v>0</v>
      </c>
      <c r="Z25" s="52">
        <f t="shared" si="0"/>
        <v>0</v>
      </c>
      <c r="AA25" s="17">
        <f t="shared" si="1"/>
        <v>0</v>
      </c>
      <c r="AB25" s="21">
        <f>AA25+Z25</f>
        <v>0</v>
      </c>
    </row>
    <row r="26" spans="1:28" s="6" customFormat="1" ht="15" customHeight="1">
      <c r="A26" s="7" t="s">
        <v>28</v>
      </c>
      <c r="B26" s="16">
        <v>0</v>
      </c>
      <c r="C26" s="17">
        <v>0</v>
      </c>
      <c r="D26" s="18">
        <f t="shared" si="2"/>
        <v>0</v>
      </c>
      <c r="E26" s="16">
        <v>0</v>
      </c>
      <c r="F26" s="17">
        <v>0</v>
      </c>
      <c r="G26" s="18">
        <f>F26+E26</f>
        <v>0</v>
      </c>
      <c r="H26" s="16">
        <v>0</v>
      </c>
      <c r="I26" s="17">
        <v>0</v>
      </c>
      <c r="J26" s="18">
        <f t="shared" si="4"/>
        <v>0</v>
      </c>
      <c r="K26" s="16">
        <v>0</v>
      </c>
      <c r="L26" s="17">
        <v>0</v>
      </c>
      <c r="M26" s="18">
        <f>L26+K26</f>
        <v>0</v>
      </c>
      <c r="N26" s="19">
        <v>0</v>
      </c>
      <c r="O26" s="17">
        <v>0</v>
      </c>
      <c r="P26" s="17">
        <v>0</v>
      </c>
      <c r="Q26" s="17">
        <v>0</v>
      </c>
      <c r="R26" s="20">
        <f>N26+P26</f>
        <v>0</v>
      </c>
      <c r="S26" s="18">
        <f>O26+Q26</f>
        <v>0</v>
      </c>
      <c r="T26" s="16">
        <v>0</v>
      </c>
      <c r="U26" s="17">
        <v>0</v>
      </c>
      <c r="V26" s="18">
        <f t="shared" si="7"/>
        <v>0</v>
      </c>
      <c r="W26" s="16">
        <v>0</v>
      </c>
      <c r="X26" s="17">
        <v>0</v>
      </c>
      <c r="Y26" s="18">
        <f t="shared" si="8"/>
        <v>0</v>
      </c>
      <c r="Z26" s="52">
        <f t="shared" si="0"/>
        <v>0</v>
      </c>
      <c r="AA26" s="17">
        <f t="shared" si="1"/>
        <v>0</v>
      </c>
      <c r="AB26" s="21">
        <f t="shared" si="9"/>
        <v>0</v>
      </c>
    </row>
    <row r="27" spans="1:28" s="6" customFormat="1" ht="15" customHeight="1">
      <c r="A27" s="7" t="s">
        <v>10</v>
      </c>
      <c r="B27" s="16">
        <v>0</v>
      </c>
      <c r="C27" s="17">
        <v>0</v>
      </c>
      <c r="D27" s="18">
        <f t="shared" si="2"/>
        <v>0</v>
      </c>
      <c r="E27" s="16">
        <v>0</v>
      </c>
      <c r="F27" s="17">
        <v>0</v>
      </c>
      <c r="G27" s="18">
        <f t="shared" si="3"/>
        <v>0</v>
      </c>
      <c r="H27" s="16">
        <v>0</v>
      </c>
      <c r="I27" s="17">
        <v>0</v>
      </c>
      <c r="J27" s="18">
        <f t="shared" si="4"/>
        <v>0</v>
      </c>
      <c r="K27" s="16">
        <v>0</v>
      </c>
      <c r="L27" s="17">
        <v>0</v>
      </c>
      <c r="M27" s="18">
        <f t="shared" si="5"/>
        <v>0</v>
      </c>
      <c r="N27" s="19">
        <v>0</v>
      </c>
      <c r="O27" s="17">
        <v>0</v>
      </c>
      <c r="P27" s="17">
        <v>0</v>
      </c>
      <c r="Q27" s="17">
        <v>0</v>
      </c>
      <c r="R27" s="20">
        <f t="shared" si="6"/>
        <v>0</v>
      </c>
      <c r="S27" s="18">
        <f t="shared" si="6"/>
        <v>0</v>
      </c>
      <c r="T27" s="16">
        <v>0</v>
      </c>
      <c r="U27" s="17">
        <v>0</v>
      </c>
      <c r="V27" s="18">
        <f t="shared" si="7"/>
        <v>0</v>
      </c>
      <c r="W27" s="16">
        <v>0</v>
      </c>
      <c r="X27" s="17">
        <v>0</v>
      </c>
      <c r="Y27" s="18">
        <f t="shared" si="8"/>
        <v>0</v>
      </c>
      <c r="Z27" s="52">
        <f t="shared" si="0"/>
        <v>0</v>
      </c>
      <c r="AA27" s="17">
        <f t="shared" si="1"/>
        <v>0</v>
      </c>
      <c r="AB27" s="21">
        <f t="shared" si="9"/>
        <v>0</v>
      </c>
    </row>
    <row r="28" spans="1:28" s="6" customFormat="1" ht="15" customHeight="1">
      <c r="A28" s="7" t="s">
        <v>26</v>
      </c>
      <c r="B28" s="16">
        <v>0</v>
      </c>
      <c r="C28" s="17">
        <v>0</v>
      </c>
      <c r="D28" s="18">
        <f t="shared" si="2"/>
        <v>0</v>
      </c>
      <c r="E28" s="16">
        <v>0</v>
      </c>
      <c r="F28" s="17">
        <v>0</v>
      </c>
      <c r="G28" s="18">
        <f t="shared" si="3"/>
        <v>0</v>
      </c>
      <c r="H28" s="16">
        <v>0</v>
      </c>
      <c r="I28" s="17">
        <v>0</v>
      </c>
      <c r="J28" s="18">
        <f t="shared" si="4"/>
        <v>0</v>
      </c>
      <c r="K28" s="16">
        <v>0</v>
      </c>
      <c r="L28" s="17">
        <v>0</v>
      </c>
      <c r="M28" s="18">
        <f t="shared" si="5"/>
        <v>0</v>
      </c>
      <c r="N28" s="19">
        <v>0</v>
      </c>
      <c r="O28" s="17">
        <v>0</v>
      </c>
      <c r="P28" s="17">
        <v>0</v>
      </c>
      <c r="Q28" s="17">
        <v>0</v>
      </c>
      <c r="R28" s="20">
        <f t="shared" si="6"/>
        <v>0</v>
      </c>
      <c r="S28" s="18">
        <f t="shared" si="6"/>
        <v>0</v>
      </c>
      <c r="T28" s="16">
        <v>0</v>
      </c>
      <c r="U28" s="17">
        <v>0</v>
      </c>
      <c r="V28" s="18">
        <f t="shared" si="7"/>
        <v>0</v>
      </c>
      <c r="W28" s="16">
        <v>0</v>
      </c>
      <c r="X28" s="17">
        <v>0</v>
      </c>
      <c r="Y28" s="18">
        <f t="shared" si="8"/>
        <v>0</v>
      </c>
      <c r="Z28" s="52">
        <f t="shared" si="0"/>
        <v>0</v>
      </c>
      <c r="AA28" s="17">
        <f t="shared" si="1"/>
        <v>0</v>
      </c>
      <c r="AB28" s="21">
        <f t="shared" si="9"/>
        <v>0</v>
      </c>
    </row>
    <row r="29" spans="1:28" s="6" customFormat="1" ht="15" customHeight="1">
      <c r="A29" s="49" t="s">
        <v>27</v>
      </c>
      <c r="B29" s="16">
        <v>1</v>
      </c>
      <c r="C29" s="17">
        <v>3</v>
      </c>
      <c r="D29" s="18">
        <f t="shared" si="2"/>
        <v>4</v>
      </c>
      <c r="E29" s="16">
        <v>0</v>
      </c>
      <c r="F29" s="17">
        <v>0</v>
      </c>
      <c r="G29" s="18">
        <f t="shared" si="3"/>
        <v>0</v>
      </c>
      <c r="H29" s="16">
        <v>0</v>
      </c>
      <c r="I29" s="17">
        <v>0</v>
      </c>
      <c r="J29" s="18">
        <f t="shared" si="4"/>
        <v>0</v>
      </c>
      <c r="K29" s="16">
        <v>0</v>
      </c>
      <c r="L29" s="17">
        <v>0</v>
      </c>
      <c r="M29" s="18">
        <f t="shared" si="5"/>
        <v>0</v>
      </c>
      <c r="N29" s="19">
        <v>1</v>
      </c>
      <c r="O29" s="17">
        <v>1</v>
      </c>
      <c r="P29" s="17">
        <v>1</v>
      </c>
      <c r="Q29" s="17">
        <v>0</v>
      </c>
      <c r="R29" s="20">
        <f t="shared" si="6"/>
        <v>2</v>
      </c>
      <c r="S29" s="18">
        <f t="shared" si="6"/>
        <v>1</v>
      </c>
      <c r="T29" s="16">
        <v>0</v>
      </c>
      <c r="U29" s="17">
        <v>1</v>
      </c>
      <c r="V29" s="18">
        <f t="shared" si="7"/>
        <v>1</v>
      </c>
      <c r="W29" s="16">
        <v>0</v>
      </c>
      <c r="X29" s="17">
        <v>0</v>
      </c>
      <c r="Y29" s="18">
        <f t="shared" si="8"/>
        <v>0</v>
      </c>
      <c r="Z29" s="52">
        <f t="shared" si="0"/>
        <v>1</v>
      </c>
      <c r="AA29" s="17">
        <f t="shared" si="1"/>
        <v>3</v>
      </c>
      <c r="AB29" s="21">
        <f t="shared" si="9"/>
        <v>4</v>
      </c>
    </row>
    <row r="30" spans="1:28" s="6" customFormat="1" ht="15" customHeight="1">
      <c r="A30" s="7" t="s">
        <v>11</v>
      </c>
      <c r="B30" s="16">
        <v>0</v>
      </c>
      <c r="C30" s="17">
        <v>0</v>
      </c>
      <c r="D30" s="18">
        <f t="shared" si="2"/>
        <v>0</v>
      </c>
      <c r="E30" s="16">
        <v>0</v>
      </c>
      <c r="F30" s="17">
        <v>0</v>
      </c>
      <c r="G30" s="18">
        <f>F30+E30</f>
        <v>0</v>
      </c>
      <c r="H30" s="16">
        <v>0</v>
      </c>
      <c r="I30" s="17">
        <v>0</v>
      </c>
      <c r="J30" s="18">
        <f>I30+H30</f>
        <v>0</v>
      </c>
      <c r="K30" s="16">
        <v>0</v>
      </c>
      <c r="L30" s="17">
        <v>0</v>
      </c>
      <c r="M30" s="18">
        <f>L30+K30</f>
        <v>0</v>
      </c>
      <c r="N30" s="19">
        <v>0</v>
      </c>
      <c r="O30" s="17">
        <v>0</v>
      </c>
      <c r="P30" s="17">
        <v>0</v>
      </c>
      <c r="Q30" s="17">
        <v>0</v>
      </c>
      <c r="R30" s="20">
        <f aca="true" t="shared" si="10" ref="R30:S33">N30+P30</f>
        <v>0</v>
      </c>
      <c r="S30" s="18">
        <f t="shared" si="10"/>
        <v>0</v>
      </c>
      <c r="T30" s="16">
        <v>0</v>
      </c>
      <c r="U30" s="17">
        <v>0</v>
      </c>
      <c r="V30" s="18">
        <f t="shared" si="7"/>
        <v>0</v>
      </c>
      <c r="W30" s="16">
        <v>1</v>
      </c>
      <c r="X30" s="17">
        <v>0</v>
      </c>
      <c r="Y30" s="18">
        <f t="shared" si="8"/>
        <v>1</v>
      </c>
      <c r="Z30" s="52">
        <f>B30+E30+N30+W30-H30-K30-O30-T30</f>
        <v>1</v>
      </c>
      <c r="AA30" s="17">
        <f t="shared" si="1"/>
        <v>0</v>
      </c>
      <c r="AB30" s="21">
        <f t="shared" si="9"/>
        <v>1</v>
      </c>
    </row>
    <row r="31" spans="1:28" s="6" customFormat="1" ht="15" customHeight="1" thickBot="1">
      <c r="A31" s="76" t="s">
        <v>12</v>
      </c>
      <c r="B31" s="61">
        <v>2</v>
      </c>
      <c r="C31" s="75">
        <v>2</v>
      </c>
      <c r="D31" s="77">
        <f t="shared" si="2"/>
        <v>4</v>
      </c>
      <c r="E31" s="61">
        <v>1</v>
      </c>
      <c r="F31" s="75"/>
      <c r="G31" s="77">
        <f>F31+E31</f>
        <v>1</v>
      </c>
      <c r="H31" s="61"/>
      <c r="I31" s="75"/>
      <c r="J31" s="18">
        <f>I31+H31</f>
        <v>0</v>
      </c>
      <c r="K31" s="61"/>
      <c r="L31" s="75"/>
      <c r="M31" s="18">
        <f>L31+K31</f>
        <v>0</v>
      </c>
      <c r="N31" s="78">
        <v>2</v>
      </c>
      <c r="O31" s="75"/>
      <c r="P31" s="75"/>
      <c r="Q31" s="75"/>
      <c r="R31" s="20">
        <f t="shared" si="10"/>
        <v>2</v>
      </c>
      <c r="S31" s="18">
        <f t="shared" si="10"/>
        <v>0</v>
      </c>
      <c r="T31" s="61"/>
      <c r="U31" s="75"/>
      <c r="V31" s="18">
        <f>U31+T31</f>
        <v>0</v>
      </c>
      <c r="W31" s="61"/>
      <c r="X31" s="75">
        <v>1</v>
      </c>
      <c r="Y31" s="77">
        <f>X31+W31</f>
        <v>1</v>
      </c>
      <c r="Z31" s="52">
        <f t="shared" si="0"/>
        <v>5</v>
      </c>
      <c r="AA31" s="24">
        <f t="shared" si="1"/>
        <v>3</v>
      </c>
      <c r="AB31" s="50">
        <f>AA31+Z31</f>
        <v>8</v>
      </c>
    </row>
    <row r="32" spans="1:28" s="6" customFormat="1" ht="15" customHeight="1" thickBot="1">
      <c r="A32" s="80" t="s">
        <v>47</v>
      </c>
      <c r="B32" s="81"/>
      <c r="C32" s="82"/>
      <c r="D32" s="83">
        <f>C32+B32</f>
        <v>0</v>
      </c>
      <c r="E32" s="81"/>
      <c r="F32" s="82">
        <v>0</v>
      </c>
      <c r="G32" s="83">
        <f>F32+E32</f>
        <v>0</v>
      </c>
      <c r="H32" s="105"/>
      <c r="I32" s="104">
        <v>0</v>
      </c>
      <c r="J32" s="83">
        <f>I32+H32</f>
        <v>0</v>
      </c>
      <c r="K32" s="81">
        <v>0</v>
      </c>
      <c r="L32" s="82">
        <v>0</v>
      </c>
      <c r="M32" s="83">
        <f>L32+K32</f>
        <v>0</v>
      </c>
      <c r="N32" s="84"/>
      <c r="O32" s="82">
        <v>0</v>
      </c>
      <c r="P32" s="82">
        <v>0</v>
      </c>
      <c r="Q32" s="82">
        <v>0</v>
      </c>
      <c r="R32" s="85">
        <f>N32+P32</f>
        <v>0</v>
      </c>
      <c r="S32" s="83">
        <f t="shared" si="10"/>
        <v>0</v>
      </c>
      <c r="T32" s="81">
        <v>0</v>
      </c>
      <c r="U32" s="82">
        <v>0</v>
      </c>
      <c r="V32" s="83">
        <f>U32+T32</f>
        <v>0</v>
      </c>
      <c r="W32" s="81">
        <v>0</v>
      </c>
      <c r="X32" s="82">
        <v>0</v>
      </c>
      <c r="Y32" s="83">
        <f>X32+W32</f>
        <v>0</v>
      </c>
      <c r="Z32" s="86">
        <f>B32+E32+N32+W32-H32-K32-O32-T32</f>
        <v>0</v>
      </c>
      <c r="AA32" s="103">
        <f t="shared" si="1"/>
        <v>0</v>
      </c>
      <c r="AB32" s="87">
        <f t="shared" si="9"/>
        <v>0</v>
      </c>
    </row>
    <row r="33" spans="1:28" s="6" customFormat="1" ht="15" customHeight="1" thickBot="1">
      <c r="A33" s="80" t="s">
        <v>52</v>
      </c>
      <c r="B33" s="81">
        <v>0</v>
      </c>
      <c r="C33" s="82">
        <v>0</v>
      </c>
      <c r="D33" s="83">
        <f t="shared" si="2"/>
        <v>0</v>
      </c>
      <c r="E33" s="81">
        <v>0</v>
      </c>
      <c r="F33" s="82">
        <v>0</v>
      </c>
      <c r="G33" s="83">
        <f>F33+E33</f>
        <v>0</v>
      </c>
      <c r="H33" s="81">
        <v>0</v>
      </c>
      <c r="I33" s="82">
        <v>0</v>
      </c>
      <c r="J33" s="83">
        <f>I33+H33</f>
        <v>0</v>
      </c>
      <c r="K33" s="81">
        <v>0</v>
      </c>
      <c r="L33" s="82">
        <v>0</v>
      </c>
      <c r="M33" s="83">
        <f>L33+K33</f>
        <v>0</v>
      </c>
      <c r="N33" s="84">
        <v>0</v>
      </c>
      <c r="O33" s="82">
        <v>0</v>
      </c>
      <c r="P33" s="82">
        <v>0</v>
      </c>
      <c r="Q33" s="82">
        <v>0</v>
      </c>
      <c r="R33" s="85">
        <f t="shared" si="10"/>
        <v>0</v>
      </c>
      <c r="S33" s="83">
        <f t="shared" si="10"/>
        <v>0</v>
      </c>
      <c r="T33" s="81"/>
      <c r="U33" s="82"/>
      <c r="V33" s="83">
        <f t="shared" si="7"/>
        <v>0</v>
      </c>
      <c r="W33" s="81"/>
      <c r="X33" s="82">
        <v>1</v>
      </c>
      <c r="Y33" s="83">
        <f>X33+W33</f>
        <v>1</v>
      </c>
      <c r="Z33" s="86">
        <f t="shared" si="0"/>
        <v>0</v>
      </c>
      <c r="AA33" s="103">
        <f>SUM(C33+F33+P33+X33-I33-L33-Q33-U33)</f>
        <v>1</v>
      </c>
      <c r="AB33" s="87">
        <f>AA33+Z33</f>
        <v>1</v>
      </c>
    </row>
    <row r="34" spans="1:28" s="6" customFormat="1" ht="15" customHeight="1" thickBot="1">
      <c r="A34" s="48" t="s">
        <v>21</v>
      </c>
      <c r="B34" s="43">
        <f aca="true" t="shared" si="11" ref="B34:S34">SUM(B12:B33)</f>
        <v>30</v>
      </c>
      <c r="C34" s="44">
        <f t="shared" si="11"/>
        <v>30</v>
      </c>
      <c r="D34" s="45">
        <f t="shared" si="11"/>
        <v>60</v>
      </c>
      <c r="E34" s="43">
        <f t="shared" si="11"/>
        <v>4</v>
      </c>
      <c r="F34" s="44">
        <f t="shared" si="11"/>
        <v>1</v>
      </c>
      <c r="G34" s="45">
        <f t="shared" si="11"/>
        <v>5</v>
      </c>
      <c r="H34" s="43">
        <f t="shared" si="11"/>
        <v>0</v>
      </c>
      <c r="I34" s="44">
        <f t="shared" si="11"/>
        <v>1</v>
      </c>
      <c r="J34" s="46">
        <f t="shared" si="11"/>
        <v>1</v>
      </c>
      <c r="K34" s="43">
        <f t="shared" si="11"/>
        <v>4</v>
      </c>
      <c r="L34" s="44">
        <f t="shared" si="11"/>
        <v>1</v>
      </c>
      <c r="M34" s="45">
        <f t="shared" si="11"/>
        <v>5</v>
      </c>
      <c r="N34" s="43">
        <f t="shared" si="11"/>
        <v>3</v>
      </c>
      <c r="O34" s="44">
        <f t="shared" si="11"/>
        <v>3</v>
      </c>
      <c r="P34" s="44">
        <f t="shared" si="11"/>
        <v>1</v>
      </c>
      <c r="Q34" s="44">
        <f t="shared" si="11"/>
        <v>1</v>
      </c>
      <c r="R34" s="44">
        <f t="shared" si="11"/>
        <v>4</v>
      </c>
      <c r="S34" s="45">
        <f t="shared" si="11"/>
        <v>4</v>
      </c>
      <c r="T34" s="43">
        <f>SUM(T12:T32)</f>
        <v>1</v>
      </c>
      <c r="U34" s="44">
        <f>SUM(U12:U32)</f>
        <v>3</v>
      </c>
      <c r="V34" s="46">
        <f>SUM(V12:V32)</f>
        <v>4</v>
      </c>
      <c r="W34" s="43">
        <f>SUM(W12:W32)</f>
        <v>1</v>
      </c>
      <c r="X34" s="44">
        <f>SUM(X12:X33)</f>
        <v>2</v>
      </c>
      <c r="Y34" s="45">
        <f>SUM(Y12:Y33)</f>
        <v>3</v>
      </c>
      <c r="Z34" s="43">
        <f>SUM(Z12:Z32)</f>
        <v>30</v>
      </c>
      <c r="AA34" s="44">
        <f>SUM(AA12:AA33)</f>
        <v>28</v>
      </c>
      <c r="AB34" s="59">
        <f>SUM(AB12:AB33)</f>
        <v>58</v>
      </c>
    </row>
    <row r="35" spans="1:30" s="6" customFormat="1" ht="6" customHeight="1">
      <c r="A35" s="144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"/>
      <c r="AD35" s="1"/>
    </row>
    <row r="36" spans="1:30" s="6" customFormat="1" ht="135" customHeight="1">
      <c r="A36" s="124" t="s">
        <v>55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"/>
      <c r="AD36" s="1"/>
    </row>
    <row r="37" spans="1:30" s="6" customFormat="1" ht="12.75" customHeight="1">
      <c r="A37" s="1" t="s">
        <v>44</v>
      </c>
      <c r="B37" s="1"/>
      <c r="C37" s="1"/>
      <c r="D37" s="1"/>
      <c r="E37" s="1"/>
      <c r="F37" s="1"/>
      <c r="G37" s="1"/>
      <c r="H37" s="47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 t="s">
        <v>39</v>
      </c>
      <c r="Y37" s="1"/>
      <c r="Z37" s="1"/>
      <c r="AA37" s="1"/>
      <c r="AB37" s="1"/>
      <c r="AC37" s="1"/>
      <c r="AD37" s="1"/>
    </row>
    <row r="38" spans="1:30" s="6" customFormat="1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63" t="s">
        <v>40</v>
      </c>
      <c r="Y38" s="1"/>
      <c r="Z38" s="1"/>
      <c r="AA38" s="1"/>
      <c r="AB38" s="1"/>
      <c r="AC38" s="1"/>
      <c r="AD38" s="1"/>
    </row>
    <row r="39" spans="1:30" s="6" customFormat="1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s="6" customFormat="1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s="6" customFormat="1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s="6" customFormat="1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s="6" customFormat="1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s="6" customFormat="1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s="6" customFormat="1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ht="12.75" customHeight="1"/>
    <row r="47" ht="12.75" customHeight="1"/>
  </sheetData>
  <mergeCells count="44">
    <mergeCell ref="A7:AB7"/>
    <mergeCell ref="A1:AB1"/>
    <mergeCell ref="B2:W2"/>
    <mergeCell ref="AA2:AB2"/>
    <mergeCell ref="B3:AB4"/>
    <mergeCell ref="A5:AB5"/>
    <mergeCell ref="W10:W11"/>
    <mergeCell ref="J10:J11"/>
    <mergeCell ref="AA10:AA11"/>
    <mergeCell ref="M10:M11"/>
    <mergeCell ref="N10:O10"/>
    <mergeCell ref="X10:X11"/>
    <mergeCell ref="Y10:Y11"/>
    <mergeCell ref="Z10:Z11"/>
    <mergeCell ref="L10:L11"/>
    <mergeCell ref="A36:AB36"/>
    <mergeCell ref="T9:V9"/>
    <mergeCell ref="T10:T11"/>
    <mergeCell ref="U10:U11"/>
    <mergeCell ref="V10:V11"/>
    <mergeCell ref="H9:J9"/>
    <mergeCell ref="H10:H11"/>
    <mergeCell ref="I10:I11"/>
    <mergeCell ref="A35:AB35"/>
    <mergeCell ref="AB10:AB11"/>
    <mergeCell ref="A2:A4"/>
    <mergeCell ref="A6:AB6"/>
    <mergeCell ref="A8:A11"/>
    <mergeCell ref="B8:AB8"/>
    <mergeCell ref="B9:D9"/>
    <mergeCell ref="E9:G9"/>
    <mergeCell ref="K9:M9"/>
    <mergeCell ref="B10:B11"/>
    <mergeCell ref="N9:S9"/>
    <mergeCell ref="W9:Y9"/>
    <mergeCell ref="Z9:AB9"/>
    <mergeCell ref="P10:Q10"/>
    <mergeCell ref="C10:C11"/>
    <mergeCell ref="D10:D11"/>
    <mergeCell ref="E10:E11"/>
    <mergeCell ref="K10:K11"/>
    <mergeCell ref="F10:F11"/>
    <mergeCell ref="G10:G11"/>
    <mergeCell ref="R10:S10"/>
  </mergeCells>
  <printOptions horizontalCentered="1" verticalCentered="1"/>
  <pageMargins left="0.1968503937007874" right="0.1968503937007874" top="0" bottom="0.3937007874015748" header="0.5905511811023623" footer="0.5905511811023623"/>
  <pageSetup fitToHeight="1" fitToWidth="1" orientation="portrait" paperSize="9" r:id="rId1"/>
  <headerFooter alignWithMargins="0">
    <oddHeader>&amp;LZpravodaj KR OVS Frýdek-Místek č. 6/2008&amp;C         13. července 2008&amp;RPříloha č. 1</oddHeader>
    <oddFooter>&amp;C&amp;P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5"/>
  <sheetViews>
    <sheetView showZeros="0" workbookViewId="0" topLeftCell="A1">
      <selection activeCell="Y14" sqref="Y14"/>
    </sheetView>
  </sheetViews>
  <sheetFormatPr defaultColWidth="9.140625" defaultRowHeight="12.75"/>
  <cols>
    <col min="1" max="1" width="22.57421875" style="1" customWidth="1"/>
    <col min="2" max="3" width="2.7109375" style="1" customWidth="1"/>
    <col min="4" max="4" width="3.140625" style="1" customWidth="1"/>
    <col min="5" max="27" width="2.7109375" style="1" customWidth="1"/>
    <col min="28" max="28" width="3.140625" style="1" customWidth="1"/>
    <col min="29" max="16384" width="9.140625" style="1" customWidth="1"/>
  </cols>
  <sheetData>
    <row r="1" spans="1:28" ht="18.75" customHeight="1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</row>
    <row r="2" spans="1:28" ht="11.25">
      <c r="A2" s="152" t="s">
        <v>45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 t="s">
        <v>43</v>
      </c>
      <c r="Y2" s="123"/>
      <c r="Z2" s="123"/>
      <c r="AA2" s="123"/>
      <c r="AB2" s="123"/>
    </row>
    <row r="3" spans="1:28" ht="11.25">
      <c r="A3" s="15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</row>
    <row r="4" spans="1:28" ht="11.25">
      <c r="A4" s="15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</row>
    <row r="5" spans="1:28" ht="7.5" customHeigh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</row>
    <row r="6" spans="1:28" ht="17.25" customHeight="1">
      <c r="A6" s="151" t="s">
        <v>50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</row>
    <row r="7" spans="1:28" ht="4.5" customHeight="1" thickBot="1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</row>
    <row r="8" spans="1:28" ht="16.5" thickBot="1">
      <c r="A8" s="136" t="s">
        <v>17</v>
      </c>
      <c r="B8" s="139" t="s">
        <v>35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1"/>
    </row>
    <row r="9" spans="1:28" ht="30" customHeight="1">
      <c r="A9" s="137"/>
      <c r="B9" s="111" t="s">
        <v>29</v>
      </c>
      <c r="C9" s="112"/>
      <c r="D9" s="113"/>
      <c r="E9" s="111" t="s">
        <v>30</v>
      </c>
      <c r="F9" s="112"/>
      <c r="G9" s="113"/>
      <c r="H9" s="120" t="s">
        <v>23</v>
      </c>
      <c r="I9" s="121"/>
      <c r="J9" s="122"/>
      <c r="K9" s="111" t="s">
        <v>14</v>
      </c>
      <c r="L9" s="112"/>
      <c r="M9" s="113"/>
      <c r="N9" s="120" t="s">
        <v>22</v>
      </c>
      <c r="O9" s="121"/>
      <c r="P9" s="121"/>
      <c r="Q9" s="121"/>
      <c r="R9" s="121"/>
      <c r="S9" s="122"/>
      <c r="T9" s="111" t="s">
        <v>15</v>
      </c>
      <c r="U9" s="112"/>
      <c r="V9" s="113"/>
      <c r="W9" s="111" t="s">
        <v>24</v>
      </c>
      <c r="X9" s="112"/>
      <c r="Y9" s="113"/>
      <c r="Z9" s="111" t="s">
        <v>16</v>
      </c>
      <c r="AA9" s="112"/>
      <c r="AB9" s="142"/>
    </row>
    <row r="10" spans="1:28" ht="75.75" customHeight="1">
      <c r="A10" s="137"/>
      <c r="B10" s="114" t="s">
        <v>31</v>
      </c>
      <c r="C10" s="116" t="s">
        <v>33</v>
      </c>
      <c r="D10" s="118" t="s">
        <v>34</v>
      </c>
      <c r="E10" s="114" t="s">
        <v>31</v>
      </c>
      <c r="F10" s="116" t="s">
        <v>33</v>
      </c>
      <c r="G10" s="118" t="s">
        <v>34</v>
      </c>
      <c r="H10" s="114" t="s">
        <v>31</v>
      </c>
      <c r="I10" s="116" t="s">
        <v>33</v>
      </c>
      <c r="J10" s="118" t="s">
        <v>34</v>
      </c>
      <c r="K10" s="114" t="s">
        <v>31</v>
      </c>
      <c r="L10" s="116" t="s">
        <v>33</v>
      </c>
      <c r="M10" s="118" t="s">
        <v>34</v>
      </c>
      <c r="N10" s="130" t="s">
        <v>31</v>
      </c>
      <c r="O10" s="131"/>
      <c r="P10" s="132" t="s">
        <v>33</v>
      </c>
      <c r="Q10" s="131"/>
      <c r="R10" s="133" t="s">
        <v>34</v>
      </c>
      <c r="S10" s="134"/>
      <c r="T10" s="114" t="s">
        <v>31</v>
      </c>
      <c r="U10" s="116" t="s">
        <v>33</v>
      </c>
      <c r="V10" s="118" t="s">
        <v>34</v>
      </c>
      <c r="W10" s="128" t="s">
        <v>31</v>
      </c>
      <c r="X10" s="116" t="s">
        <v>33</v>
      </c>
      <c r="Y10" s="118" t="s">
        <v>34</v>
      </c>
      <c r="Z10" s="114" t="s">
        <v>31</v>
      </c>
      <c r="AA10" s="116" t="s">
        <v>33</v>
      </c>
      <c r="AB10" s="126" t="s">
        <v>34</v>
      </c>
    </row>
    <row r="11" spans="1:28" ht="13.5" customHeight="1" thickBot="1">
      <c r="A11" s="138"/>
      <c r="B11" s="115"/>
      <c r="C11" s="117"/>
      <c r="D11" s="119"/>
      <c r="E11" s="115"/>
      <c r="F11" s="117"/>
      <c r="G11" s="119"/>
      <c r="H11" s="115"/>
      <c r="I11" s="117"/>
      <c r="J11" s="119"/>
      <c r="K11" s="115"/>
      <c r="L11" s="117"/>
      <c r="M11" s="119"/>
      <c r="N11" s="4" t="s">
        <v>18</v>
      </c>
      <c r="O11" s="2" t="s">
        <v>19</v>
      </c>
      <c r="P11" s="2" t="s">
        <v>18</v>
      </c>
      <c r="Q11" s="2" t="s">
        <v>19</v>
      </c>
      <c r="R11" s="3" t="s">
        <v>18</v>
      </c>
      <c r="S11" s="5" t="s">
        <v>19</v>
      </c>
      <c r="T11" s="115"/>
      <c r="U11" s="117"/>
      <c r="V11" s="119"/>
      <c r="W11" s="129"/>
      <c r="X11" s="117"/>
      <c r="Y11" s="119"/>
      <c r="Z11" s="115"/>
      <c r="AA11" s="117"/>
      <c r="AB11" s="127"/>
    </row>
    <row r="12" spans="1:28" s="6" customFormat="1" ht="15" customHeight="1">
      <c r="A12" s="30" t="s">
        <v>0</v>
      </c>
      <c r="B12" s="9">
        <v>2</v>
      </c>
      <c r="C12" s="10">
        <v>1</v>
      </c>
      <c r="D12" s="11">
        <f>C12+B12</f>
        <v>3</v>
      </c>
      <c r="E12" s="9">
        <v>0</v>
      </c>
      <c r="F12" s="12">
        <v>2</v>
      </c>
      <c r="G12" s="11">
        <f>F12+E12</f>
        <v>2</v>
      </c>
      <c r="H12" s="9">
        <v>0</v>
      </c>
      <c r="I12" s="12">
        <v>0</v>
      </c>
      <c r="J12" s="11">
        <f>I12+H12</f>
        <v>0</v>
      </c>
      <c r="K12" s="9">
        <v>0</v>
      </c>
      <c r="L12" s="12">
        <v>0</v>
      </c>
      <c r="M12" s="11">
        <f>L12+K12</f>
        <v>0</v>
      </c>
      <c r="N12" s="13">
        <v>0</v>
      </c>
      <c r="O12" s="12">
        <v>0</v>
      </c>
      <c r="P12" s="12">
        <v>0</v>
      </c>
      <c r="Q12" s="12">
        <v>0</v>
      </c>
      <c r="R12" s="14">
        <f>N12+P12</f>
        <v>0</v>
      </c>
      <c r="S12" s="11">
        <f>O12+Q12</f>
        <v>0</v>
      </c>
      <c r="T12" s="9">
        <v>0</v>
      </c>
      <c r="U12" s="12">
        <v>0</v>
      </c>
      <c r="V12" s="11">
        <f>U12+T12</f>
        <v>0</v>
      </c>
      <c r="W12" s="9">
        <v>0</v>
      </c>
      <c r="X12" s="12">
        <v>0</v>
      </c>
      <c r="Y12" s="11">
        <f>X12+W12</f>
        <v>0</v>
      </c>
      <c r="Z12" s="42">
        <f>B12+E12+N12+W12-H12-K12-O12-T12</f>
        <v>2</v>
      </c>
      <c r="AA12" s="92">
        <f aca="true" t="shared" si="0" ref="AA12:AA32">C12+F12+P12+X12-I12-L12-Q12-U12</f>
        <v>3</v>
      </c>
      <c r="AB12" s="15">
        <f>AA12+Z12</f>
        <v>5</v>
      </c>
    </row>
    <row r="13" spans="1:28" s="6" customFormat="1" ht="15" customHeight="1">
      <c r="A13" s="31" t="s">
        <v>1</v>
      </c>
      <c r="B13" s="16">
        <v>0</v>
      </c>
      <c r="C13" s="17">
        <v>2</v>
      </c>
      <c r="D13" s="18">
        <f aca="true" t="shared" si="1" ref="D13:D31">C13+B13</f>
        <v>2</v>
      </c>
      <c r="E13" s="16">
        <v>0</v>
      </c>
      <c r="F13" s="17">
        <v>0</v>
      </c>
      <c r="G13" s="18">
        <f aca="true" t="shared" si="2" ref="G13:G29">F13+E13</f>
        <v>0</v>
      </c>
      <c r="H13" s="16">
        <v>0</v>
      </c>
      <c r="I13" s="17">
        <v>0</v>
      </c>
      <c r="J13" s="18">
        <f aca="true" t="shared" si="3" ref="J13:J29">I13+H13</f>
        <v>0</v>
      </c>
      <c r="K13" s="16">
        <v>0</v>
      </c>
      <c r="L13" s="17">
        <v>2</v>
      </c>
      <c r="M13" s="18">
        <f aca="true" t="shared" si="4" ref="M13:M29">L13+K13</f>
        <v>2</v>
      </c>
      <c r="N13" s="19">
        <v>0</v>
      </c>
      <c r="O13" s="17">
        <v>0</v>
      </c>
      <c r="P13" s="17">
        <v>0</v>
      </c>
      <c r="Q13" s="17">
        <v>0</v>
      </c>
      <c r="R13" s="20">
        <f aca="true" t="shared" si="5" ref="R13:S29">N13+P13</f>
        <v>0</v>
      </c>
      <c r="S13" s="18">
        <f t="shared" si="5"/>
        <v>0</v>
      </c>
      <c r="T13" s="16">
        <v>0</v>
      </c>
      <c r="U13" s="17">
        <v>0</v>
      </c>
      <c r="V13" s="18">
        <f aca="true" t="shared" si="6" ref="V13:V31">U13+T13</f>
        <v>0</v>
      </c>
      <c r="W13" s="16">
        <v>0</v>
      </c>
      <c r="X13" s="17">
        <v>0</v>
      </c>
      <c r="Y13" s="18">
        <f aca="true" t="shared" si="7" ref="Y13:Y30">X13+W13</f>
        <v>0</v>
      </c>
      <c r="Z13" s="96">
        <f>B13+E13+N13+W13-H13-K13-O13-T13</f>
        <v>0</v>
      </c>
      <c r="AA13" s="93">
        <f t="shared" si="0"/>
        <v>0</v>
      </c>
      <c r="AB13" s="21">
        <f>AA13+Z13</f>
        <v>0</v>
      </c>
    </row>
    <row r="14" spans="1:28" s="6" customFormat="1" ht="15" customHeight="1">
      <c r="A14" s="31" t="s">
        <v>2</v>
      </c>
      <c r="B14" s="16">
        <v>2</v>
      </c>
      <c r="C14" s="17">
        <v>2</v>
      </c>
      <c r="D14" s="18">
        <f t="shared" si="1"/>
        <v>4</v>
      </c>
      <c r="E14" s="16">
        <v>0</v>
      </c>
      <c r="F14" s="17">
        <v>0</v>
      </c>
      <c r="G14" s="18">
        <f t="shared" si="2"/>
        <v>0</v>
      </c>
      <c r="H14" s="16">
        <v>0</v>
      </c>
      <c r="I14" s="17">
        <v>0</v>
      </c>
      <c r="J14" s="18">
        <f t="shared" si="3"/>
        <v>0</v>
      </c>
      <c r="K14" s="16">
        <v>0</v>
      </c>
      <c r="L14" s="17">
        <v>0</v>
      </c>
      <c r="M14" s="18">
        <f t="shared" si="4"/>
        <v>0</v>
      </c>
      <c r="N14" s="19">
        <v>1</v>
      </c>
      <c r="O14" s="17">
        <v>1</v>
      </c>
      <c r="P14" s="17">
        <v>1</v>
      </c>
      <c r="Q14" s="17">
        <v>1</v>
      </c>
      <c r="R14" s="20">
        <f t="shared" si="5"/>
        <v>2</v>
      </c>
      <c r="S14" s="18">
        <f t="shared" si="5"/>
        <v>2</v>
      </c>
      <c r="T14" s="16">
        <v>0</v>
      </c>
      <c r="U14" s="17">
        <v>0</v>
      </c>
      <c r="V14" s="18">
        <f t="shared" si="6"/>
        <v>0</v>
      </c>
      <c r="W14" s="16">
        <v>0</v>
      </c>
      <c r="X14" s="17">
        <v>0</v>
      </c>
      <c r="Y14" s="18">
        <f t="shared" si="7"/>
        <v>0</v>
      </c>
      <c r="Z14" s="52">
        <f aca="true" t="shared" si="8" ref="Z14:Z31">B14+E14+N14+W14-H14-K14-O14-T14</f>
        <v>2</v>
      </c>
      <c r="AA14" s="92">
        <f t="shared" si="0"/>
        <v>2</v>
      </c>
      <c r="AB14" s="21">
        <f aca="true" t="shared" si="9" ref="AB14:AB33">AA14+Z14</f>
        <v>4</v>
      </c>
    </row>
    <row r="15" spans="1:28" s="6" customFormat="1" ht="15" customHeight="1">
      <c r="A15" s="31" t="s">
        <v>20</v>
      </c>
      <c r="B15" s="16">
        <v>0</v>
      </c>
      <c r="C15" s="17">
        <v>0</v>
      </c>
      <c r="D15" s="18">
        <f t="shared" si="1"/>
        <v>0</v>
      </c>
      <c r="E15" s="16">
        <v>0</v>
      </c>
      <c r="F15" s="17">
        <v>0</v>
      </c>
      <c r="G15" s="18">
        <f t="shared" si="2"/>
        <v>0</v>
      </c>
      <c r="H15" s="16">
        <v>0</v>
      </c>
      <c r="I15" s="17">
        <v>0</v>
      </c>
      <c r="J15" s="18">
        <f t="shared" si="3"/>
        <v>0</v>
      </c>
      <c r="K15" s="16">
        <v>0</v>
      </c>
      <c r="L15" s="17">
        <v>0</v>
      </c>
      <c r="M15" s="18">
        <f t="shared" si="4"/>
        <v>0</v>
      </c>
      <c r="N15" s="19">
        <v>0</v>
      </c>
      <c r="O15" s="17">
        <v>0</v>
      </c>
      <c r="P15" s="17">
        <v>0</v>
      </c>
      <c r="Q15" s="17">
        <v>0</v>
      </c>
      <c r="R15" s="20">
        <f t="shared" si="5"/>
        <v>0</v>
      </c>
      <c r="S15" s="18">
        <f t="shared" si="5"/>
        <v>0</v>
      </c>
      <c r="T15" s="16">
        <v>0</v>
      </c>
      <c r="U15" s="17">
        <v>0</v>
      </c>
      <c r="V15" s="18">
        <f t="shared" si="6"/>
        <v>0</v>
      </c>
      <c r="W15" s="16">
        <v>0</v>
      </c>
      <c r="X15" s="17">
        <v>0</v>
      </c>
      <c r="Y15" s="18">
        <f t="shared" si="7"/>
        <v>0</v>
      </c>
      <c r="Z15" s="52">
        <f t="shared" si="8"/>
        <v>0</v>
      </c>
      <c r="AA15" s="99">
        <f t="shared" si="0"/>
        <v>0</v>
      </c>
      <c r="AB15" s="21">
        <f t="shared" si="9"/>
        <v>0</v>
      </c>
    </row>
    <row r="16" spans="1:28" s="6" customFormat="1" ht="15" customHeight="1">
      <c r="A16" s="31" t="s">
        <v>3</v>
      </c>
      <c r="B16" s="16">
        <v>0</v>
      </c>
      <c r="C16" s="17">
        <v>0</v>
      </c>
      <c r="D16" s="18">
        <f t="shared" si="1"/>
        <v>0</v>
      </c>
      <c r="E16" s="16">
        <v>0</v>
      </c>
      <c r="F16" s="17">
        <v>0</v>
      </c>
      <c r="G16" s="18">
        <f t="shared" si="2"/>
        <v>0</v>
      </c>
      <c r="H16" s="16">
        <v>0</v>
      </c>
      <c r="I16" s="17">
        <v>0</v>
      </c>
      <c r="J16" s="18">
        <f t="shared" si="3"/>
        <v>0</v>
      </c>
      <c r="K16" s="16">
        <v>0</v>
      </c>
      <c r="L16" s="17"/>
      <c r="M16" s="18">
        <f t="shared" si="4"/>
        <v>0</v>
      </c>
      <c r="N16" s="19">
        <v>0</v>
      </c>
      <c r="O16" s="17">
        <v>0</v>
      </c>
      <c r="P16" s="17">
        <v>0</v>
      </c>
      <c r="Q16" s="17">
        <v>0</v>
      </c>
      <c r="R16" s="20">
        <f t="shared" si="5"/>
        <v>0</v>
      </c>
      <c r="S16" s="18">
        <f t="shared" si="5"/>
        <v>0</v>
      </c>
      <c r="T16" s="16">
        <v>0</v>
      </c>
      <c r="U16" s="17">
        <v>0</v>
      </c>
      <c r="V16" s="18">
        <f t="shared" si="6"/>
        <v>0</v>
      </c>
      <c r="W16" s="16">
        <v>0</v>
      </c>
      <c r="X16" s="17">
        <v>0</v>
      </c>
      <c r="Y16" s="18">
        <f t="shared" si="7"/>
        <v>0</v>
      </c>
      <c r="Z16" s="52">
        <f t="shared" si="8"/>
        <v>0</v>
      </c>
      <c r="AA16" s="93">
        <f t="shared" si="0"/>
        <v>0</v>
      </c>
      <c r="AB16" s="21">
        <f t="shared" si="9"/>
        <v>0</v>
      </c>
    </row>
    <row r="17" spans="1:28" s="6" customFormat="1" ht="15" customHeight="1" thickBot="1">
      <c r="A17" s="33" t="s">
        <v>4</v>
      </c>
      <c r="B17" s="23">
        <v>2</v>
      </c>
      <c r="C17" s="24">
        <v>1</v>
      </c>
      <c r="D17" s="25">
        <f t="shared" si="1"/>
        <v>3</v>
      </c>
      <c r="E17" s="23">
        <v>0</v>
      </c>
      <c r="F17" s="24">
        <v>0</v>
      </c>
      <c r="G17" s="25">
        <f t="shared" si="2"/>
        <v>0</v>
      </c>
      <c r="H17" s="23">
        <v>0</v>
      </c>
      <c r="I17" s="24">
        <v>0</v>
      </c>
      <c r="J17" s="25">
        <f t="shared" si="3"/>
        <v>0</v>
      </c>
      <c r="K17" s="23">
        <v>0</v>
      </c>
      <c r="L17" s="24">
        <v>0</v>
      </c>
      <c r="M17" s="25">
        <f t="shared" si="4"/>
        <v>0</v>
      </c>
      <c r="N17" s="26">
        <v>0</v>
      </c>
      <c r="O17" s="24">
        <v>0</v>
      </c>
      <c r="P17" s="24">
        <v>0</v>
      </c>
      <c r="Q17" s="24">
        <v>0</v>
      </c>
      <c r="R17" s="27">
        <f t="shared" si="5"/>
        <v>0</v>
      </c>
      <c r="S17" s="25">
        <f t="shared" si="5"/>
        <v>0</v>
      </c>
      <c r="T17" s="23">
        <v>0</v>
      </c>
      <c r="U17" s="24">
        <v>0</v>
      </c>
      <c r="V17" s="25">
        <f t="shared" si="6"/>
        <v>0</v>
      </c>
      <c r="W17" s="23">
        <v>0</v>
      </c>
      <c r="X17" s="24">
        <v>0</v>
      </c>
      <c r="Y17" s="25">
        <f t="shared" si="7"/>
        <v>0</v>
      </c>
      <c r="Z17" s="53">
        <f t="shared" si="8"/>
        <v>2</v>
      </c>
      <c r="AA17" s="98">
        <f t="shared" si="0"/>
        <v>1</v>
      </c>
      <c r="AB17" s="28">
        <f t="shared" si="9"/>
        <v>3</v>
      </c>
    </row>
    <row r="18" spans="1:28" s="6" customFormat="1" ht="15" customHeight="1">
      <c r="A18" s="30" t="s">
        <v>13</v>
      </c>
      <c r="B18" s="9">
        <v>1</v>
      </c>
      <c r="C18" s="12">
        <v>1</v>
      </c>
      <c r="D18" s="11">
        <f t="shared" si="1"/>
        <v>2</v>
      </c>
      <c r="E18" s="9">
        <v>0</v>
      </c>
      <c r="F18" s="12">
        <v>0</v>
      </c>
      <c r="G18" s="11">
        <f t="shared" si="2"/>
        <v>0</v>
      </c>
      <c r="H18" s="9">
        <v>0</v>
      </c>
      <c r="I18" s="12">
        <v>0</v>
      </c>
      <c r="J18" s="11">
        <f t="shared" si="3"/>
        <v>0</v>
      </c>
      <c r="K18" s="9">
        <v>0</v>
      </c>
      <c r="L18" s="12">
        <v>0</v>
      </c>
      <c r="M18" s="11">
        <f t="shared" si="4"/>
        <v>0</v>
      </c>
      <c r="N18" s="13">
        <v>0</v>
      </c>
      <c r="O18" s="12">
        <v>0</v>
      </c>
      <c r="P18" s="12">
        <v>0</v>
      </c>
      <c r="Q18" s="12">
        <v>0</v>
      </c>
      <c r="R18" s="14">
        <f t="shared" si="5"/>
        <v>0</v>
      </c>
      <c r="S18" s="11">
        <f t="shared" si="5"/>
        <v>0</v>
      </c>
      <c r="T18" s="9">
        <v>0</v>
      </c>
      <c r="U18" s="12">
        <v>0</v>
      </c>
      <c r="V18" s="11">
        <f>U18+T18</f>
        <v>0</v>
      </c>
      <c r="W18" s="9">
        <v>0</v>
      </c>
      <c r="X18" s="12">
        <v>0</v>
      </c>
      <c r="Y18" s="11">
        <f t="shared" si="7"/>
        <v>0</v>
      </c>
      <c r="Z18" s="42"/>
      <c r="AA18" s="97">
        <f t="shared" si="0"/>
        <v>1</v>
      </c>
      <c r="AB18" s="21">
        <f t="shared" si="9"/>
        <v>1</v>
      </c>
    </row>
    <row r="19" spans="1:28" s="6" customFormat="1" ht="15" customHeight="1">
      <c r="A19" s="41" t="s">
        <v>9</v>
      </c>
      <c r="B19" s="34">
        <v>1</v>
      </c>
      <c r="C19" s="35">
        <v>1</v>
      </c>
      <c r="D19" s="36">
        <f t="shared" si="1"/>
        <v>2</v>
      </c>
      <c r="E19" s="37">
        <v>0</v>
      </c>
      <c r="F19" s="35">
        <v>0</v>
      </c>
      <c r="G19" s="36">
        <f t="shared" si="2"/>
        <v>0</v>
      </c>
      <c r="H19" s="37">
        <v>0</v>
      </c>
      <c r="I19" s="35">
        <v>0</v>
      </c>
      <c r="J19" s="36">
        <f t="shared" si="3"/>
        <v>0</v>
      </c>
      <c r="K19" s="37">
        <v>0</v>
      </c>
      <c r="L19" s="35">
        <v>0</v>
      </c>
      <c r="M19" s="36">
        <f t="shared" si="4"/>
        <v>0</v>
      </c>
      <c r="N19" s="38">
        <v>0</v>
      </c>
      <c r="O19" s="35">
        <v>0</v>
      </c>
      <c r="P19" s="35">
        <v>0</v>
      </c>
      <c r="Q19" s="35">
        <v>0</v>
      </c>
      <c r="R19" s="39">
        <f t="shared" si="5"/>
        <v>0</v>
      </c>
      <c r="S19" s="36">
        <f t="shared" si="5"/>
        <v>0</v>
      </c>
      <c r="T19" s="37">
        <v>0</v>
      </c>
      <c r="U19" s="35">
        <v>0</v>
      </c>
      <c r="V19" s="36">
        <f>U19+T19</f>
        <v>0</v>
      </c>
      <c r="W19" s="37">
        <v>0</v>
      </c>
      <c r="X19" s="35">
        <v>0</v>
      </c>
      <c r="Y19" s="36">
        <f t="shared" si="7"/>
        <v>0</v>
      </c>
      <c r="Z19" s="52">
        <f t="shared" si="8"/>
        <v>1</v>
      </c>
      <c r="AA19" s="92">
        <f t="shared" si="0"/>
        <v>1</v>
      </c>
      <c r="AB19" s="40">
        <f t="shared" si="9"/>
        <v>2</v>
      </c>
    </row>
    <row r="20" spans="1:28" s="6" customFormat="1" ht="15" customHeight="1">
      <c r="A20" s="31" t="s">
        <v>5</v>
      </c>
      <c r="B20" s="34">
        <v>2</v>
      </c>
      <c r="C20" s="35">
        <v>1</v>
      </c>
      <c r="D20" s="36">
        <f t="shared" si="1"/>
        <v>3</v>
      </c>
      <c r="E20" s="37">
        <v>1</v>
      </c>
      <c r="F20" s="35">
        <v>0</v>
      </c>
      <c r="G20" s="36">
        <f t="shared" si="2"/>
        <v>1</v>
      </c>
      <c r="H20" s="37">
        <v>0</v>
      </c>
      <c r="I20" s="35">
        <v>0</v>
      </c>
      <c r="J20" s="36">
        <f t="shared" si="3"/>
        <v>0</v>
      </c>
      <c r="K20" s="37">
        <v>0</v>
      </c>
      <c r="L20" s="35">
        <v>0</v>
      </c>
      <c r="M20" s="36">
        <f t="shared" si="4"/>
        <v>0</v>
      </c>
      <c r="N20" s="38">
        <v>0</v>
      </c>
      <c r="O20" s="35">
        <v>0</v>
      </c>
      <c r="P20" s="35">
        <v>0</v>
      </c>
      <c r="Q20" s="35">
        <v>0</v>
      </c>
      <c r="R20" s="39">
        <f t="shared" si="5"/>
        <v>0</v>
      </c>
      <c r="S20" s="36">
        <f t="shared" si="5"/>
        <v>0</v>
      </c>
      <c r="T20" s="37">
        <v>0</v>
      </c>
      <c r="U20" s="35">
        <v>0</v>
      </c>
      <c r="V20" s="36">
        <f t="shared" si="6"/>
        <v>0</v>
      </c>
      <c r="W20" s="37">
        <v>0</v>
      </c>
      <c r="X20" s="35">
        <v>0</v>
      </c>
      <c r="Y20" s="36">
        <f t="shared" si="7"/>
        <v>0</v>
      </c>
      <c r="Z20" s="52">
        <f t="shared" si="8"/>
        <v>3</v>
      </c>
      <c r="AA20" s="92">
        <f t="shared" si="0"/>
        <v>1</v>
      </c>
      <c r="AB20" s="40">
        <f t="shared" si="9"/>
        <v>4</v>
      </c>
    </row>
    <row r="21" spans="1:28" s="6" customFormat="1" ht="15" customHeight="1">
      <c r="A21" s="31" t="s">
        <v>6</v>
      </c>
      <c r="B21" s="22">
        <v>2</v>
      </c>
      <c r="C21" s="17">
        <v>2</v>
      </c>
      <c r="D21" s="18">
        <f t="shared" si="1"/>
        <v>4</v>
      </c>
      <c r="E21" s="16">
        <v>0</v>
      </c>
      <c r="F21" s="17">
        <v>2</v>
      </c>
      <c r="G21" s="18">
        <f t="shared" si="2"/>
        <v>2</v>
      </c>
      <c r="H21" s="16">
        <v>0</v>
      </c>
      <c r="I21" s="17">
        <v>0</v>
      </c>
      <c r="J21" s="18">
        <f t="shared" si="3"/>
        <v>0</v>
      </c>
      <c r="K21" s="16">
        <v>0</v>
      </c>
      <c r="L21" s="17">
        <v>0</v>
      </c>
      <c r="M21" s="18">
        <f t="shared" si="4"/>
        <v>0</v>
      </c>
      <c r="N21" s="19">
        <v>0</v>
      </c>
      <c r="O21" s="17">
        <v>0</v>
      </c>
      <c r="P21" s="17">
        <v>0</v>
      </c>
      <c r="Q21" s="17">
        <v>0</v>
      </c>
      <c r="R21" s="20">
        <f t="shared" si="5"/>
        <v>0</v>
      </c>
      <c r="S21" s="18">
        <f t="shared" si="5"/>
        <v>0</v>
      </c>
      <c r="T21" s="16">
        <v>0</v>
      </c>
      <c r="U21" s="17">
        <v>0</v>
      </c>
      <c r="V21" s="18">
        <f t="shared" si="6"/>
        <v>0</v>
      </c>
      <c r="W21" s="16">
        <v>0</v>
      </c>
      <c r="X21" s="17">
        <v>0</v>
      </c>
      <c r="Y21" s="18">
        <f>X21+W21</f>
        <v>0</v>
      </c>
      <c r="Z21" s="52">
        <f t="shared" si="8"/>
        <v>2</v>
      </c>
      <c r="AA21" s="92">
        <f t="shared" si="0"/>
        <v>4</v>
      </c>
      <c r="AB21" s="21">
        <f t="shared" si="9"/>
        <v>6</v>
      </c>
    </row>
    <row r="22" spans="1:28" s="6" customFormat="1" ht="15" customHeight="1">
      <c r="A22" s="31" t="s">
        <v>7</v>
      </c>
      <c r="B22" s="22">
        <v>3</v>
      </c>
      <c r="C22" s="17">
        <v>2</v>
      </c>
      <c r="D22" s="18">
        <f t="shared" si="1"/>
        <v>5</v>
      </c>
      <c r="E22" s="16">
        <v>1</v>
      </c>
      <c r="F22" s="17">
        <v>0</v>
      </c>
      <c r="G22" s="18">
        <f t="shared" si="2"/>
        <v>1</v>
      </c>
      <c r="H22" s="16">
        <v>0</v>
      </c>
      <c r="I22" s="17">
        <v>0</v>
      </c>
      <c r="J22" s="18">
        <f t="shared" si="3"/>
        <v>0</v>
      </c>
      <c r="K22" s="16">
        <v>0</v>
      </c>
      <c r="L22" s="17">
        <v>0</v>
      </c>
      <c r="M22" s="18">
        <f t="shared" si="4"/>
        <v>0</v>
      </c>
      <c r="N22" s="19">
        <v>0</v>
      </c>
      <c r="O22" s="17">
        <v>0</v>
      </c>
      <c r="P22" s="17">
        <v>0</v>
      </c>
      <c r="Q22" s="17">
        <v>0</v>
      </c>
      <c r="R22" s="20">
        <f t="shared" si="5"/>
        <v>0</v>
      </c>
      <c r="S22" s="18">
        <f t="shared" si="5"/>
        <v>0</v>
      </c>
      <c r="T22" s="16">
        <v>0</v>
      </c>
      <c r="U22" s="17">
        <v>0</v>
      </c>
      <c r="V22" s="18">
        <f t="shared" si="6"/>
        <v>0</v>
      </c>
      <c r="W22" s="16">
        <v>0</v>
      </c>
      <c r="X22" s="17">
        <v>0</v>
      </c>
      <c r="Y22" s="18">
        <f t="shared" si="7"/>
        <v>0</v>
      </c>
      <c r="Z22" s="52">
        <f t="shared" si="8"/>
        <v>4</v>
      </c>
      <c r="AA22" s="92">
        <f t="shared" si="0"/>
        <v>2</v>
      </c>
      <c r="AB22" s="21">
        <f t="shared" si="9"/>
        <v>6</v>
      </c>
    </row>
    <row r="23" spans="1:28" s="6" customFormat="1" ht="15" customHeight="1" thickBot="1">
      <c r="A23" s="32" t="s">
        <v>8</v>
      </c>
      <c r="B23" s="29">
        <v>2</v>
      </c>
      <c r="C23" s="24">
        <v>2</v>
      </c>
      <c r="D23" s="25">
        <f t="shared" si="1"/>
        <v>4</v>
      </c>
      <c r="E23" s="23">
        <v>0</v>
      </c>
      <c r="F23" s="24">
        <v>0</v>
      </c>
      <c r="G23" s="25">
        <f t="shared" si="2"/>
        <v>0</v>
      </c>
      <c r="H23" s="23">
        <v>0</v>
      </c>
      <c r="I23" s="24">
        <v>0</v>
      </c>
      <c r="J23" s="25">
        <f t="shared" si="3"/>
        <v>0</v>
      </c>
      <c r="K23" s="23">
        <v>0</v>
      </c>
      <c r="L23" s="24">
        <v>0</v>
      </c>
      <c r="M23" s="25">
        <f t="shared" si="4"/>
        <v>0</v>
      </c>
      <c r="N23" s="26">
        <v>1</v>
      </c>
      <c r="O23" s="24">
        <v>1</v>
      </c>
      <c r="P23" s="24">
        <v>0</v>
      </c>
      <c r="Q23" s="24">
        <v>1</v>
      </c>
      <c r="R23" s="27">
        <f t="shared" si="5"/>
        <v>1</v>
      </c>
      <c r="S23" s="25">
        <f t="shared" si="5"/>
        <v>2</v>
      </c>
      <c r="T23" s="23">
        <v>0</v>
      </c>
      <c r="U23" s="24">
        <v>0</v>
      </c>
      <c r="V23" s="25">
        <f t="shared" si="6"/>
        <v>0</v>
      </c>
      <c r="W23" s="23">
        <v>0</v>
      </c>
      <c r="X23" s="24">
        <v>0</v>
      </c>
      <c r="Y23" s="25">
        <f t="shared" si="7"/>
        <v>0</v>
      </c>
      <c r="Z23" s="53">
        <f t="shared" si="8"/>
        <v>2</v>
      </c>
      <c r="AA23" s="98">
        <f t="shared" si="0"/>
        <v>1</v>
      </c>
      <c r="AB23" s="28">
        <f t="shared" si="9"/>
        <v>3</v>
      </c>
    </row>
    <row r="24" spans="1:28" s="6" customFormat="1" ht="15" customHeight="1">
      <c r="A24" s="8" t="s">
        <v>32</v>
      </c>
      <c r="B24" s="37">
        <v>2</v>
      </c>
      <c r="C24" s="35">
        <v>1</v>
      </c>
      <c r="D24" s="36">
        <f t="shared" si="1"/>
        <v>3</v>
      </c>
      <c r="E24" s="37">
        <v>0</v>
      </c>
      <c r="F24" s="35">
        <v>0</v>
      </c>
      <c r="G24" s="36">
        <f t="shared" si="2"/>
        <v>0</v>
      </c>
      <c r="H24" s="37">
        <v>0</v>
      </c>
      <c r="I24" s="35">
        <v>0</v>
      </c>
      <c r="J24" s="36">
        <f t="shared" si="3"/>
        <v>0</v>
      </c>
      <c r="K24" s="37">
        <v>0</v>
      </c>
      <c r="L24" s="35">
        <v>0</v>
      </c>
      <c r="M24" s="36">
        <f t="shared" si="4"/>
        <v>0</v>
      </c>
      <c r="N24" s="38">
        <v>0</v>
      </c>
      <c r="O24" s="35">
        <v>0</v>
      </c>
      <c r="P24" s="35">
        <v>0</v>
      </c>
      <c r="Q24" s="35">
        <v>0</v>
      </c>
      <c r="R24" s="39">
        <f t="shared" si="5"/>
        <v>0</v>
      </c>
      <c r="S24" s="36">
        <f t="shared" si="5"/>
        <v>0</v>
      </c>
      <c r="T24" s="37">
        <v>0</v>
      </c>
      <c r="U24" s="35">
        <v>0</v>
      </c>
      <c r="V24" s="36">
        <f t="shared" si="6"/>
        <v>0</v>
      </c>
      <c r="W24" s="37">
        <v>0</v>
      </c>
      <c r="X24" s="35">
        <v>0</v>
      </c>
      <c r="Y24" s="36">
        <f t="shared" si="7"/>
        <v>0</v>
      </c>
      <c r="Z24" s="42">
        <f t="shared" si="8"/>
        <v>2</v>
      </c>
      <c r="AA24" s="97">
        <f t="shared" si="0"/>
        <v>1</v>
      </c>
      <c r="AB24" s="21">
        <f t="shared" si="9"/>
        <v>3</v>
      </c>
    </row>
    <row r="25" spans="1:28" s="6" customFormat="1" ht="15" customHeight="1">
      <c r="A25" s="7" t="s">
        <v>25</v>
      </c>
      <c r="B25" s="16">
        <v>1</v>
      </c>
      <c r="C25" s="17">
        <v>3</v>
      </c>
      <c r="D25" s="18">
        <f t="shared" si="1"/>
        <v>4</v>
      </c>
      <c r="E25" s="16">
        <v>0</v>
      </c>
      <c r="F25" s="17">
        <v>0</v>
      </c>
      <c r="G25" s="18">
        <f>F25+E25</f>
        <v>0</v>
      </c>
      <c r="H25" s="16">
        <v>0</v>
      </c>
      <c r="I25" s="17">
        <v>0</v>
      </c>
      <c r="J25" s="18">
        <f t="shared" si="3"/>
        <v>0</v>
      </c>
      <c r="K25" s="16">
        <v>0</v>
      </c>
      <c r="L25" s="17">
        <v>0</v>
      </c>
      <c r="M25" s="18">
        <f t="shared" si="4"/>
        <v>0</v>
      </c>
      <c r="N25" s="19">
        <v>0</v>
      </c>
      <c r="O25" s="17">
        <v>0</v>
      </c>
      <c r="P25" s="17">
        <v>1</v>
      </c>
      <c r="Q25" s="17">
        <v>1</v>
      </c>
      <c r="R25" s="20">
        <f>N25+P25</f>
        <v>1</v>
      </c>
      <c r="S25" s="18">
        <f>O25+Q25</f>
        <v>1</v>
      </c>
      <c r="T25" s="16">
        <v>0</v>
      </c>
      <c r="U25" s="17">
        <v>0</v>
      </c>
      <c r="V25" s="18">
        <f t="shared" si="6"/>
        <v>0</v>
      </c>
      <c r="W25" s="16">
        <v>0</v>
      </c>
      <c r="X25" s="17">
        <v>0</v>
      </c>
      <c r="Y25" s="18">
        <f t="shared" si="7"/>
        <v>0</v>
      </c>
      <c r="Z25" s="52">
        <f t="shared" si="8"/>
        <v>1</v>
      </c>
      <c r="AA25" s="92">
        <f t="shared" si="0"/>
        <v>3</v>
      </c>
      <c r="AB25" s="21">
        <f t="shared" si="9"/>
        <v>4</v>
      </c>
    </row>
    <row r="26" spans="1:28" s="6" customFormat="1" ht="15" customHeight="1">
      <c r="A26" s="7" t="s">
        <v>28</v>
      </c>
      <c r="B26" s="16">
        <v>1</v>
      </c>
      <c r="C26" s="17">
        <v>2</v>
      </c>
      <c r="D26" s="18">
        <f t="shared" si="1"/>
        <v>3</v>
      </c>
      <c r="E26" s="16">
        <v>0</v>
      </c>
      <c r="F26" s="17">
        <v>0</v>
      </c>
      <c r="G26" s="18">
        <f>F26+E26</f>
        <v>0</v>
      </c>
      <c r="H26" s="16">
        <v>0</v>
      </c>
      <c r="I26" s="17">
        <v>0</v>
      </c>
      <c r="J26" s="18">
        <f t="shared" si="3"/>
        <v>0</v>
      </c>
      <c r="K26" s="16">
        <v>0</v>
      </c>
      <c r="L26" s="17">
        <v>0</v>
      </c>
      <c r="M26" s="18">
        <f>L26+K26</f>
        <v>0</v>
      </c>
      <c r="N26" s="19">
        <v>0</v>
      </c>
      <c r="O26" s="17">
        <v>0</v>
      </c>
      <c r="P26" s="17">
        <v>1</v>
      </c>
      <c r="Q26" s="17">
        <v>0</v>
      </c>
      <c r="R26" s="20">
        <f>N26+P26</f>
        <v>1</v>
      </c>
      <c r="S26" s="18">
        <f>O26+Q26</f>
        <v>0</v>
      </c>
      <c r="T26" s="16">
        <v>0</v>
      </c>
      <c r="U26" s="17">
        <v>0</v>
      </c>
      <c r="V26" s="18">
        <f t="shared" si="6"/>
        <v>0</v>
      </c>
      <c r="W26" s="16">
        <v>0</v>
      </c>
      <c r="X26" s="17">
        <v>0</v>
      </c>
      <c r="Y26" s="18">
        <f t="shared" si="7"/>
        <v>0</v>
      </c>
      <c r="Z26" s="52">
        <f t="shared" si="8"/>
        <v>1</v>
      </c>
      <c r="AA26" s="92">
        <f t="shared" si="0"/>
        <v>3</v>
      </c>
      <c r="AB26" s="21">
        <f t="shared" si="9"/>
        <v>4</v>
      </c>
    </row>
    <row r="27" spans="1:28" s="6" customFormat="1" ht="15" customHeight="1">
      <c r="A27" s="7" t="s">
        <v>10</v>
      </c>
      <c r="B27" s="16">
        <v>3</v>
      </c>
      <c r="C27" s="17">
        <v>1</v>
      </c>
      <c r="D27" s="18">
        <f t="shared" si="1"/>
        <v>4</v>
      </c>
      <c r="E27" s="16">
        <v>0</v>
      </c>
      <c r="F27" s="17">
        <v>0</v>
      </c>
      <c r="G27" s="18">
        <f t="shared" si="2"/>
        <v>0</v>
      </c>
      <c r="H27" s="16">
        <v>0</v>
      </c>
      <c r="I27" s="17">
        <v>0</v>
      </c>
      <c r="J27" s="18">
        <f t="shared" si="3"/>
        <v>0</v>
      </c>
      <c r="K27" s="16">
        <v>0</v>
      </c>
      <c r="L27" s="17">
        <v>0</v>
      </c>
      <c r="M27" s="18">
        <f t="shared" si="4"/>
        <v>0</v>
      </c>
      <c r="N27" s="19">
        <v>0</v>
      </c>
      <c r="O27" s="17">
        <v>0</v>
      </c>
      <c r="P27" s="17">
        <v>0</v>
      </c>
      <c r="Q27" s="17">
        <v>0</v>
      </c>
      <c r="R27" s="20">
        <f t="shared" si="5"/>
        <v>0</v>
      </c>
      <c r="S27" s="18">
        <f t="shared" si="5"/>
        <v>0</v>
      </c>
      <c r="T27" s="16">
        <v>0</v>
      </c>
      <c r="U27" s="17">
        <v>0</v>
      </c>
      <c r="V27" s="18">
        <f t="shared" si="6"/>
        <v>0</v>
      </c>
      <c r="W27" s="16">
        <v>0</v>
      </c>
      <c r="X27" s="17">
        <v>0</v>
      </c>
      <c r="Y27" s="18">
        <f t="shared" si="7"/>
        <v>0</v>
      </c>
      <c r="Z27" s="52">
        <f t="shared" si="8"/>
        <v>3</v>
      </c>
      <c r="AA27" s="92">
        <f t="shared" si="0"/>
        <v>1</v>
      </c>
      <c r="AB27" s="21">
        <f t="shared" si="9"/>
        <v>4</v>
      </c>
    </row>
    <row r="28" spans="1:28" s="6" customFormat="1" ht="15" customHeight="1">
      <c r="A28" s="7" t="s">
        <v>26</v>
      </c>
      <c r="B28" s="16">
        <v>2</v>
      </c>
      <c r="C28" s="17">
        <v>1</v>
      </c>
      <c r="D28" s="18">
        <f t="shared" si="1"/>
        <v>3</v>
      </c>
      <c r="E28" s="16">
        <v>0</v>
      </c>
      <c r="F28" s="17">
        <v>0</v>
      </c>
      <c r="G28" s="18">
        <f t="shared" si="2"/>
        <v>0</v>
      </c>
      <c r="H28" s="16">
        <v>0</v>
      </c>
      <c r="I28" s="17">
        <v>0</v>
      </c>
      <c r="J28" s="18">
        <f t="shared" si="3"/>
        <v>0</v>
      </c>
      <c r="K28" s="16">
        <v>0</v>
      </c>
      <c r="L28" s="17">
        <v>0</v>
      </c>
      <c r="M28" s="18">
        <f t="shared" si="4"/>
        <v>0</v>
      </c>
      <c r="N28" s="19">
        <v>0</v>
      </c>
      <c r="O28" s="17">
        <v>0</v>
      </c>
      <c r="P28" s="17">
        <v>0</v>
      </c>
      <c r="Q28" s="17">
        <v>0</v>
      </c>
      <c r="R28" s="20">
        <f t="shared" si="5"/>
        <v>0</v>
      </c>
      <c r="S28" s="18">
        <f t="shared" si="5"/>
        <v>0</v>
      </c>
      <c r="T28" s="16">
        <v>0</v>
      </c>
      <c r="U28" s="17">
        <v>0</v>
      </c>
      <c r="V28" s="18">
        <f t="shared" si="6"/>
        <v>0</v>
      </c>
      <c r="W28" s="16">
        <v>0</v>
      </c>
      <c r="X28" s="17">
        <v>0</v>
      </c>
      <c r="Y28" s="18">
        <f t="shared" si="7"/>
        <v>0</v>
      </c>
      <c r="Z28" s="52">
        <f t="shared" si="8"/>
        <v>2</v>
      </c>
      <c r="AA28" s="92">
        <f t="shared" si="0"/>
        <v>1</v>
      </c>
      <c r="AB28" s="21">
        <f t="shared" si="9"/>
        <v>3</v>
      </c>
    </row>
    <row r="29" spans="1:28" s="6" customFormat="1" ht="15" customHeight="1">
      <c r="A29" s="49" t="s">
        <v>27</v>
      </c>
      <c r="B29" s="16">
        <v>1</v>
      </c>
      <c r="C29" s="17">
        <v>3</v>
      </c>
      <c r="D29" s="18">
        <f t="shared" si="1"/>
        <v>4</v>
      </c>
      <c r="E29" s="16">
        <v>0</v>
      </c>
      <c r="F29" s="17">
        <v>0</v>
      </c>
      <c r="G29" s="18">
        <f t="shared" si="2"/>
        <v>0</v>
      </c>
      <c r="H29" s="16">
        <v>0</v>
      </c>
      <c r="I29" s="17">
        <v>0</v>
      </c>
      <c r="J29" s="18">
        <f t="shared" si="3"/>
        <v>0</v>
      </c>
      <c r="K29" s="16">
        <v>1</v>
      </c>
      <c r="L29" s="17">
        <v>2</v>
      </c>
      <c r="M29" s="18">
        <f t="shared" si="4"/>
        <v>3</v>
      </c>
      <c r="N29" s="19">
        <v>0</v>
      </c>
      <c r="O29" s="17">
        <v>0</v>
      </c>
      <c r="P29" s="17">
        <v>0</v>
      </c>
      <c r="Q29" s="17">
        <v>0</v>
      </c>
      <c r="R29" s="20">
        <f t="shared" si="5"/>
        <v>0</v>
      </c>
      <c r="S29" s="18">
        <f t="shared" si="5"/>
        <v>0</v>
      </c>
      <c r="T29" s="16">
        <v>0</v>
      </c>
      <c r="U29" s="17">
        <v>0</v>
      </c>
      <c r="V29" s="18">
        <f t="shared" si="6"/>
        <v>0</v>
      </c>
      <c r="W29" s="16">
        <v>0</v>
      </c>
      <c r="X29" s="17">
        <v>0</v>
      </c>
      <c r="Y29" s="18">
        <f t="shared" si="7"/>
        <v>0</v>
      </c>
      <c r="Z29" s="52">
        <f t="shared" si="8"/>
        <v>0</v>
      </c>
      <c r="AA29" s="92">
        <f t="shared" si="0"/>
        <v>1</v>
      </c>
      <c r="AB29" s="21">
        <f t="shared" si="9"/>
        <v>1</v>
      </c>
    </row>
    <row r="30" spans="1:28" s="6" customFormat="1" ht="15" customHeight="1">
      <c r="A30" s="7" t="s">
        <v>11</v>
      </c>
      <c r="B30" s="16">
        <v>0</v>
      </c>
      <c r="C30" s="17">
        <v>1</v>
      </c>
      <c r="D30" s="18">
        <f t="shared" si="1"/>
        <v>1</v>
      </c>
      <c r="E30" s="16">
        <v>0</v>
      </c>
      <c r="F30" s="17">
        <v>0</v>
      </c>
      <c r="G30" s="18">
        <f>F30+E30</f>
        <v>0</v>
      </c>
      <c r="H30" s="16">
        <v>0</v>
      </c>
      <c r="I30" s="17">
        <v>0</v>
      </c>
      <c r="J30" s="18">
        <f>I30+H30</f>
        <v>0</v>
      </c>
      <c r="K30" s="16">
        <v>0</v>
      </c>
      <c r="L30" s="17">
        <v>0</v>
      </c>
      <c r="M30" s="18">
        <f>L30+K30</f>
        <v>0</v>
      </c>
      <c r="N30" s="19">
        <v>0</v>
      </c>
      <c r="O30" s="17">
        <v>0</v>
      </c>
      <c r="P30" s="17">
        <v>0</v>
      </c>
      <c r="Q30" s="17">
        <v>0</v>
      </c>
      <c r="R30" s="20">
        <f aca="true" t="shared" si="10" ref="R30:S32">N30+P30</f>
        <v>0</v>
      </c>
      <c r="S30" s="18">
        <f t="shared" si="10"/>
        <v>0</v>
      </c>
      <c r="T30" s="16">
        <v>0</v>
      </c>
      <c r="U30" s="17">
        <v>0</v>
      </c>
      <c r="V30" s="18">
        <f t="shared" si="6"/>
        <v>0</v>
      </c>
      <c r="W30" s="16">
        <v>0</v>
      </c>
      <c r="X30" s="17">
        <v>0</v>
      </c>
      <c r="Y30" s="18">
        <f t="shared" si="7"/>
        <v>0</v>
      </c>
      <c r="Z30" s="52">
        <f t="shared" si="8"/>
        <v>0</v>
      </c>
      <c r="AA30" s="92">
        <f t="shared" si="0"/>
        <v>1</v>
      </c>
      <c r="AB30" s="21">
        <f t="shared" si="9"/>
        <v>1</v>
      </c>
    </row>
    <row r="31" spans="1:28" s="6" customFormat="1" ht="15" customHeight="1" thickBot="1">
      <c r="A31" s="76" t="s">
        <v>12</v>
      </c>
      <c r="B31" s="61">
        <v>1</v>
      </c>
      <c r="C31" s="75">
        <v>1</v>
      </c>
      <c r="D31" s="77">
        <f t="shared" si="1"/>
        <v>2</v>
      </c>
      <c r="E31" s="61">
        <v>0</v>
      </c>
      <c r="F31" s="75">
        <v>0</v>
      </c>
      <c r="G31" s="77">
        <f>F31+E31</f>
        <v>0</v>
      </c>
      <c r="H31" s="61">
        <v>0</v>
      </c>
      <c r="I31" s="75">
        <v>0</v>
      </c>
      <c r="J31" s="77">
        <f>I31+H31</f>
        <v>0</v>
      </c>
      <c r="K31" s="61">
        <v>1</v>
      </c>
      <c r="L31" s="75">
        <v>0</v>
      </c>
      <c r="M31" s="77">
        <f>L31+K31</f>
        <v>1</v>
      </c>
      <c r="N31" s="78">
        <v>0</v>
      </c>
      <c r="O31" s="75">
        <v>0</v>
      </c>
      <c r="P31" s="75">
        <v>0</v>
      </c>
      <c r="Q31" s="75">
        <v>0</v>
      </c>
      <c r="R31" s="27">
        <f t="shared" si="10"/>
        <v>0</v>
      </c>
      <c r="S31" s="25">
        <f t="shared" si="10"/>
        <v>0</v>
      </c>
      <c r="T31" s="61">
        <v>0</v>
      </c>
      <c r="U31" s="75">
        <v>1</v>
      </c>
      <c r="V31" s="77">
        <f t="shared" si="6"/>
        <v>1</v>
      </c>
      <c r="W31" s="61">
        <v>0</v>
      </c>
      <c r="X31" s="75">
        <v>0</v>
      </c>
      <c r="Y31" s="25">
        <f>X31+W31</f>
        <v>0</v>
      </c>
      <c r="Z31" s="53">
        <f t="shared" si="8"/>
        <v>0</v>
      </c>
      <c r="AA31" s="98">
        <f t="shared" si="0"/>
        <v>0</v>
      </c>
      <c r="AB31" s="28">
        <f>AA31+Z31</f>
        <v>0</v>
      </c>
    </row>
    <row r="32" spans="1:28" s="6" customFormat="1" ht="15" customHeight="1" thickBot="1">
      <c r="A32" s="80" t="s">
        <v>47</v>
      </c>
      <c r="B32" s="81"/>
      <c r="C32" s="82"/>
      <c r="D32" s="83">
        <f>C32+B32</f>
        <v>0</v>
      </c>
      <c r="E32" s="81"/>
      <c r="F32" s="82"/>
      <c r="G32" s="83">
        <f>F32+E32</f>
        <v>0</v>
      </c>
      <c r="H32" s="81"/>
      <c r="I32" s="82"/>
      <c r="J32" s="83">
        <f>I32+H32</f>
        <v>0</v>
      </c>
      <c r="K32" s="81"/>
      <c r="L32" s="82"/>
      <c r="M32" s="83">
        <f>L32+K32</f>
        <v>0</v>
      </c>
      <c r="N32" s="84"/>
      <c r="O32" s="82"/>
      <c r="P32" s="82"/>
      <c r="Q32" s="82"/>
      <c r="R32" s="73">
        <f t="shared" si="10"/>
        <v>0</v>
      </c>
      <c r="S32" s="72">
        <f t="shared" si="10"/>
        <v>0</v>
      </c>
      <c r="T32" s="81"/>
      <c r="U32" s="82"/>
      <c r="V32" s="95"/>
      <c r="W32" s="81"/>
      <c r="X32" s="82"/>
      <c r="Y32" s="72">
        <f>X32+W32</f>
        <v>0</v>
      </c>
      <c r="Z32" s="96">
        <f>B32+E32+N32+W32-H32-K32-O32-T32</f>
        <v>0</v>
      </c>
      <c r="AA32" s="98">
        <f t="shared" si="0"/>
        <v>0</v>
      </c>
      <c r="AB32" s="74">
        <f>AA32+Z32</f>
        <v>0</v>
      </c>
    </row>
    <row r="33" spans="1:28" s="6" customFormat="1" ht="15" customHeight="1" thickBot="1">
      <c r="A33" s="48" t="s">
        <v>21</v>
      </c>
      <c r="B33" s="43">
        <f aca="true" t="shared" si="11" ref="B33:AA33">SUM(B12:B32)</f>
        <v>28</v>
      </c>
      <c r="C33" s="44">
        <f t="shared" si="11"/>
        <v>28</v>
      </c>
      <c r="D33" s="45">
        <f t="shared" si="11"/>
        <v>56</v>
      </c>
      <c r="E33" s="43">
        <f t="shared" si="11"/>
        <v>2</v>
      </c>
      <c r="F33" s="44">
        <f t="shared" si="11"/>
        <v>4</v>
      </c>
      <c r="G33" s="45">
        <f t="shared" si="11"/>
        <v>6</v>
      </c>
      <c r="H33" s="43">
        <f t="shared" si="11"/>
        <v>0</v>
      </c>
      <c r="I33" s="44">
        <f t="shared" si="11"/>
        <v>0</v>
      </c>
      <c r="J33" s="46">
        <f t="shared" si="11"/>
        <v>0</v>
      </c>
      <c r="K33" s="43">
        <f t="shared" si="11"/>
        <v>2</v>
      </c>
      <c r="L33" s="44">
        <f t="shared" si="11"/>
        <v>4</v>
      </c>
      <c r="M33" s="45">
        <f t="shared" si="11"/>
        <v>6</v>
      </c>
      <c r="N33" s="43">
        <f t="shared" si="11"/>
        <v>2</v>
      </c>
      <c r="O33" s="44">
        <f t="shared" si="11"/>
        <v>2</v>
      </c>
      <c r="P33" s="44">
        <f t="shared" si="11"/>
        <v>3</v>
      </c>
      <c r="Q33" s="44">
        <f t="shared" si="11"/>
        <v>3</v>
      </c>
      <c r="R33" s="44">
        <f t="shared" si="11"/>
        <v>5</v>
      </c>
      <c r="S33" s="45">
        <f t="shared" si="11"/>
        <v>5</v>
      </c>
      <c r="T33" s="43">
        <f t="shared" si="11"/>
        <v>0</v>
      </c>
      <c r="U33" s="44">
        <f t="shared" si="11"/>
        <v>1</v>
      </c>
      <c r="V33" s="46">
        <f t="shared" si="11"/>
        <v>1</v>
      </c>
      <c r="W33" s="43">
        <f t="shared" si="11"/>
        <v>0</v>
      </c>
      <c r="X33" s="44">
        <f t="shared" si="11"/>
        <v>0</v>
      </c>
      <c r="Y33" s="45">
        <f t="shared" si="11"/>
        <v>0</v>
      </c>
      <c r="Z33" s="43">
        <f t="shared" si="11"/>
        <v>27</v>
      </c>
      <c r="AA33" s="44">
        <f t="shared" si="11"/>
        <v>27</v>
      </c>
      <c r="AB33" s="59">
        <f t="shared" si="9"/>
        <v>54</v>
      </c>
    </row>
    <row r="34" spans="1:30" s="6" customFormat="1" ht="5.25" customHeight="1">
      <c r="A34" s="144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"/>
      <c r="AD34" s="1"/>
    </row>
    <row r="35" spans="1:30" s="6" customFormat="1" ht="135" customHeight="1">
      <c r="A35" s="124" t="s">
        <v>54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"/>
      <c r="AD35" s="1"/>
    </row>
    <row r="36" spans="1:30" s="6" customFormat="1" ht="3.75" customHeight="1">
      <c r="A36" s="143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"/>
      <c r="AD36" s="1"/>
    </row>
    <row r="37" spans="1:30" s="6" customFormat="1" ht="12.75" customHeight="1">
      <c r="A37" s="1" t="s">
        <v>44</v>
      </c>
      <c r="B37" s="123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49" t="s">
        <v>46</v>
      </c>
      <c r="Y37" s="150"/>
      <c r="Z37" s="150"/>
      <c r="AA37" s="150"/>
      <c r="AB37" s="110"/>
      <c r="AC37" s="1"/>
      <c r="AD37" s="1"/>
    </row>
    <row r="38" spans="1:30" s="6" customFormat="1" ht="12.75" customHeight="1">
      <c r="A38" s="123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50"/>
      <c r="Y38" s="150"/>
      <c r="Z38" s="150"/>
      <c r="AA38" s="150"/>
      <c r="AB38" s="110"/>
      <c r="AC38" s="1"/>
      <c r="AD38" s="1"/>
    </row>
    <row r="39" spans="1:30" s="6" customFormat="1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s="6" customFormat="1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s="6" customFormat="1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s="6" customFormat="1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s="6" customFormat="1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s="6" customFormat="1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s="6" customFormat="1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ht="4.5" customHeight="1"/>
  </sheetData>
  <mergeCells count="48">
    <mergeCell ref="A34:AB34"/>
    <mergeCell ref="A7:AB7"/>
    <mergeCell ref="A5:AB5"/>
    <mergeCell ref="B3:AB4"/>
    <mergeCell ref="G10:G11"/>
    <mergeCell ref="K10:K11"/>
    <mergeCell ref="L10:L11"/>
    <mergeCell ref="I10:I11"/>
    <mergeCell ref="J10:J11"/>
    <mergeCell ref="AB10:AB11"/>
    <mergeCell ref="A1:AB1"/>
    <mergeCell ref="X2:AB2"/>
    <mergeCell ref="B2:W2"/>
    <mergeCell ref="A2:A4"/>
    <mergeCell ref="A35:AB35"/>
    <mergeCell ref="A6:AB6"/>
    <mergeCell ref="A8:A11"/>
    <mergeCell ref="B8:AB8"/>
    <mergeCell ref="B9:D9"/>
    <mergeCell ref="E9:G9"/>
    <mergeCell ref="K9:M9"/>
    <mergeCell ref="N9:S9"/>
    <mergeCell ref="W9:Y9"/>
    <mergeCell ref="Z9:AB9"/>
    <mergeCell ref="W10:W11"/>
    <mergeCell ref="X10:X11"/>
    <mergeCell ref="Y10:Y11"/>
    <mergeCell ref="Z10:Z11"/>
    <mergeCell ref="A36:AB36"/>
    <mergeCell ref="X37:AB38"/>
    <mergeCell ref="A38:W38"/>
    <mergeCell ref="B37:W37"/>
    <mergeCell ref="AA10:AA11"/>
    <mergeCell ref="B10:B11"/>
    <mergeCell ref="T9:V9"/>
    <mergeCell ref="T10:T11"/>
    <mergeCell ref="U10:U11"/>
    <mergeCell ref="V10:V11"/>
    <mergeCell ref="C10:C11"/>
    <mergeCell ref="D10:D11"/>
    <mergeCell ref="E10:E11"/>
    <mergeCell ref="F10:F11"/>
    <mergeCell ref="H9:J9"/>
    <mergeCell ref="H10:H11"/>
    <mergeCell ref="R10:S10"/>
    <mergeCell ref="M10:M11"/>
    <mergeCell ref="N10:O10"/>
    <mergeCell ref="P10:Q10"/>
  </mergeCells>
  <printOptions horizontalCentered="1" verticalCentered="1"/>
  <pageMargins left="0.1968503937007874" right="0.1968503937007874" top="0" bottom="0.3937007874015748" header="0.5905511811023623" footer="0.5905511811023623"/>
  <pageSetup fitToHeight="1" fitToWidth="1" orientation="portrait" paperSize="9" r:id="rId1"/>
  <headerFooter alignWithMargins="0">
    <oddHeader>&amp;LZpravodaj KR OVS Frýdek-Místek č. 6/2008&amp;C                 13. července 2008&amp;RPříloha č. 1</oddHeader>
    <oddFooter>&amp;C&amp;P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7"/>
  <sheetViews>
    <sheetView showZeros="0" tabSelected="1" workbookViewId="0" topLeftCell="A26">
      <selection activeCell="A31" sqref="A31"/>
    </sheetView>
  </sheetViews>
  <sheetFormatPr defaultColWidth="9.140625" defaultRowHeight="12.75"/>
  <cols>
    <col min="1" max="1" width="22.28125" style="1" customWidth="1"/>
    <col min="2" max="2" width="3.00390625" style="1" customWidth="1"/>
    <col min="3" max="3" width="2.7109375" style="1" customWidth="1"/>
    <col min="4" max="4" width="4.00390625" style="1" customWidth="1"/>
    <col min="5" max="6" width="2.7109375" style="1" customWidth="1"/>
    <col min="7" max="7" width="3.140625" style="1" customWidth="1"/>
    <col min="8" max="12" width="2.7109375" style="1" customWidth="1"/>
    <col min="13" max="13" width="3.28125" style="1" customWidth="1"/>
    <col min="14" max="21" width="2.7109375" style="1" customWidth="1"/>
    <col min="22" max="22" width="3.00390625" style="1" customWidth="1"/>
    <col min="23" max="27" width="2.7109375" style="1" customWidth="1"/>
    <col min="28" max="28" width="4.140625" style="1" customWidth="1"/>
    <col min="29" max="16384" width="9.140625" style="1" customWidth="1"/>
  </cols>
  <sheetData>
    <row r="1" spans="1:28" ht="18.75" customHeight="1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</row>
    <row r="2" spans="1:28" ht="11.25">
      <c r="A2" s="149" t="s">
        <v>45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" t="s">
        <v>36</v>
      </c>
      <c r="AA2" s="123"/>
      <c r="AB2" s="123"/>
    </row>
    <row r="3" spans="1:28" ht="11.25">
      <c r="A3" s="150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</row>
    <row r="4" spans="1:28" ht="13.5" customHeight="1">
      <c r="A4" s="150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</row>
    <row r="5" spans="1:28" ht="7.5" customHeigh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</row>
    <row r="6" spans="1:28" ht="18" customHeight="1">
      <c r="A6" s="151" t="s">
        <v>50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</row>
    <row r="7" ht="3" customHeight="1" thickBot="1"/>
    <row r="8" spans="1:28" ht="16.5" thickBot="1">
      <c r="A8" s="136" t="s">
        <v>17</v>
      </c>
      <c r="B8" s="139" t="s">
        <v>37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1"/>
    </row>
    <row r="9" spans="1:28" ht="30" customHeight="1">
      <c r="A9" s="137"/>
      <c r="B9" s="111" t="s">
        <v>29</v>
      </c>
      <c r="C9" s="112"/>
      <c r="D9" s="113"/>
      <c r="E9" s="111" t="s">
        <v>30</v>
      </c>
      <c r="F9" s="112"/>
      <c r="G9" s="113"/>
      <c r="H9" s="120" t="s">
        <v>23</v>
      </c>
      <c r="I9" s="121"/>
      <c r="J9" s="122"/>
      <c r="K9" s="111" t="s">
        <v>14</v>
      </c>
      <c r="L9" s="112"/>
      <c r="M9" s="113"/>
      <c r="N9" s="120" t="s">
        <v>22</v>
      </c>
      <c r="O9" s="121"/>
      <c r="P9" s="121"/>
      <c r="Q9" s="121"/>
      <c r="R9" s="121"/>
      <c r="S9" s="122"/>
      <c r="T9" s="111" t="s">
        <v>15</v>
      </c>
      <c r="U9" s="112"/>
      <c r="V9" s="113"/>
      <c r="W9" s="111" t="s">
        <v>24</v>
      </c>
      <c r="X9" s="112"/>
      <c r="Y9" s="113"/>
      <c r="Z9" s="111" t="s">
        <v>16</v>
      </c>
      <c r="AA9" s="112"/>
      <c r="AB9" s="142"/>
    </row>
    <row r="10" spans="1:28" ht="75.75" customHeight="1">
      <c r="A10" s="137"/>
      <c r="B10" s="114" t="s">
        <v>31</v>
      </c>
      <c r="C10" s="116" t="s">
        <v>33</v>
      </c>
      <c r="D10" s="118" t="s">
        <v>34</v>
      </c>
      <c r="E10" s="114" t="s">
        <v>31</v>
      </c>
      <c r="F10" s="116" t="s">
        <v>33</v>
      </c>
      <c r="G10" s="118" t="s">
        <v>34</v>
      </c>
      <c r="H10" s="114" t="s">
        <v>31</v>
      </c>
      <c r="I10" s="116" t="s">
        <v>33</v>
      </c>
      <c r="J10" s="118" t="s">
        <v>34</v>
      </c>
      <c r="K10" s="114" t="s">
        <v>31</v>
      </c>
      <c r="L10" s="116" t="s">
        <v>33</v>
      </c>
      <c r="M10" s="118" t="s">
        <v>34</v>
      </c>
      <c r="N10" s="130" t="s">
        <v>31</v>
      </c>
      <c r="O10" s="131"/>
      <c r="P10" s="132" t="s">
        <v>33</v>
      </c>
      <c r="Q10" s="131"/>
      <c r="R10" s="133" t="s">
        <v>34</v>
      </c>
      <c r="S10" s="134"/>
      <c r="T10" s="114" t="s">
        <v>31</v>
      </c>
      <c r="U10" s="116" t="s">
        <v>33</v>
      </c>
      <c r="V10" s="118" t="s">
        <v>34</v>
      </c>
      <c r="W10" s="128" t="s">
        <v>31</v>
      </c>
      <c r="X10" s="116" t="s">
        <v>33</v>
      </c>
      <c r="Y10" s="118" t="s">
        <v>34</v>
      </c>
      <c r="Z10" s="114" t="s">
        <v>31</v>
      </c>
      <c r="AA10" s="116" t="s">
        <v>33</v>
      </c>
      <c r="AB10" s="126" t="s">
        <v>34</v>
      </c>
    </row>
    <row r="11" spans="1:28" ht="13.5" customHeight="1" thickBot="1">
      <c r="A11" s="138"/>
      <c r="B11" s="115"/>
      <c r="C11" s="117"/>
      <c r="D11" s="119"/>
      <c r="E11" s="115"/>
      <c r="F11" s="117"/>
      <c r="G11" s="119"/>
      <c r="H11" s="115"/>
      <c r="I11" s="117"/>
      <c r="J11" s="119"/>
      <c r="K11" s="115"/>
      <c r="L11" s="117"/>
      <c r="M11" s="119"/>
      <c r="N11" s="4" t="s">
        <v>18</v>
      </c>
      <c r="O11" s="2" t="s">
        <v>19</v>
      </c>
      <c r="P11" s="2" t="s">
        <v>18</v>
      </c>
      <c r="Q11" s="2" t="s">
        <v>19</v>
      </c>
      <c r="R11" s="3" t="s">
        <v>18</v>
      </c>
      <c r="S11" s="5" t="s">
        <v>19</v>
      </c>
      <c r="T11" s="115"/>
      <c r="U11" s="117"/>
      <c r="V11" s="119"/>
      <c r="W11" s="129"/>
      <c r="X11" s="117"/>
      <c r="Y11" s="119"/>
      <c r="Z11" s="115"/>
      <c r="AA11" s="117"/>
      <c r="AB11" s="127"/>
    </row>
    <row r="12" spans="1:28" s="6" customFormat="1" ht="15" customHeight="1">
      <c r="A12" s="30" t="s">
        <v>0</v>
      </c>
      <c r="B12" s="9">
        <f>SUM('OP 1. třídy muži'!B12+'OP 2. třídy muži'!B12+'OP ženy'!B12)</f>
        <v>5</v>
      </c>
      <c r="C12" s="10">
        <f>SUM('OP 1. třídy muži'!C12+'OP 2. třídy muži'!C12+'OP ženy'!C12)</f>
        <v>5</v>
      </c>
      <c r="D12" s="11">
        <f>B12+C12</f>
        <v>10</v>
      </c>
      <c r="E12" s="56">
        <f>SUM('OP 1. třídy muži'!E12+'OP 2. třídy muži'!E12+'OP ženy'!E12)</f>
        <v>1</v>
      </c>
      <c r="F12" s="10">
        <f>SUM('OP 1. třídy muži'!F12+'OP 2. třídy muži'!F12+'OP ženy'!F12)</f>
        <v>2</v>
      </c>
      <c r="G12" s="11">
        <f>F12+E12</f>
        <v>3</v>
      </c>
      <c r="H12" s="56">
        <f>SUM('OP 1. třídy muži'!H12+'OP 2. třídy muži'!H12+'OP ženy'!H12)</f>
        <v>0</v>
      </c>
      <c r="I12" s="10">
        <f>SUM('OP 1. třídy muži'!I12+'OP 2. třídy muži'!I12+'OP ženy'!I12)</f>
        <v>0</v>
      </c>
      <c r="J12" s="11">
        <f>I12+H12</f>
        <v>0</v>
      </c>
      <c r="K12" s="56">
        <f>SUM('OP 1. třídy muži'!K12+'OP 2. třídy muži'!K12+'OP ženy'!K12)</f>
        <v>0</v>
      </c>
      <c r="L12" s="10">
        <f>SUM('OP 1. třídy muži'!L12+'OP 2. třídy muži'!L12+'OP ženy'!L12)</f>
        <v>0</v>
      </c>
      <c r="M12" s="11">
        <f>L12+K12</f>
        <v>0</v>
      </c>
      <c r="N12" s="56">
        <f>SUM('OP 1. třídy muži'!N12+'OP 2. třídy muži'!N12+'OP ženy'!N12)</f>
        <v>0</v>
      </c>
      <c r="O12" s="10">
        <f>SUM('OP 1. třídy muži'!O12+'OP 2. třídy muži'!O12+'OP ženy'!O12)</f>
        <v>0</v>
      </c>
      <c r="P12" s="10">
        <f>SUM('OP 1. třídy muži'!P12+'OP 2. třídy muži'!P12+'OP ženy'!P12)</f>
        <v>0</v>
      </c>
      <c r="Q12" s="10">
        <f>SUM('OP 1. třídy muži'!Q12+'OP 2. třídy muži'!Q12+'OP ženy'!Q12)</f>
        <v>0</v>
      </c>
      <c r="R12" s="14">
        <f>N12+P12</f>
        <v>0</v>
      </c>
      <c r="S12" s="11">
        <f>O12+Q12</f>
        <v>0</v>
      </c>
      <c r="T12" s="56">
        <f>SUM('OP 1. třídy muži'!T12+'OP 2. třídy muži'!T12+'OP ženy'!T12)</f>
        <v>0</v>
      </c>
      <c r="U12" s="10">
        <f>SUM('OP 1. třídy muži'!U12+'OP 2. třídy muži'!U12+'OP ženy'!U12)</f>
        <v>0</v>
      </c>
      <c r="V12" s="11">
        <f>U12+T12</f>
        <v>0</v>
      </c>
      <c r="W12" s="56">
        <f>SUM('OP 1. třídy muži'!W12+'OP 2. třídy muži'!W12+'OP ženy'!W12)</f>
        <v>0</v>
      </c>
      <c r="X12" s="10">
        <f>SUM('OP 1. třídy muži'!X12+'OP 2. třídy muži'!X12+'OP ženy'!X12)</f>
        <v>0</v>
      </c>
      <c r="Y12" s="11">
        <f>X12+W12</f>
        <v>0</v>
      </c>
      <c r="Z12" s="56">
        <f>SUM('OP 1. třídy muži'!Z12+'OP 2. třídy muži'!Z12+'OP ženy'!Z12)</f>
        <v>6</v>
      </c>
      <c r="AA12" s="10">
        <f>SUM('OP 1. třídy muži'!AA12+'OP 2. třídy muži'!AA12+'OP ženy'!AA12)</f>
        <v>7</v>
      </c>
      <c r="AB12" s="15">
        <f>AA12+Z12</f>
        <v>13</v>
      </c>
    </row>
    <row r="13" spans="1:28" s="6" customFormat="1" ht="15" customHeight="1">
      <c r="A13" s="31" t="s">
        <v>1</v>
      </c>
      <c r="B13" s="16">
        <v>4</v>
      </c>
      <c r="C13" s="54">
        <v>6</v>
      </c>
      <c r="D13" s="18">
        <f aca="true" t="shared" si="0" ref="D13:D31">B13+C13</f>
        <v>10</v>
      </c>
      <c r="E13" s="57">
        <f>SUM('OP 1. třídy muži'!E13+'OP 2. třídy muži'!E13+'OP ženy'!E13)</f>
        <v>0</v>
      </c>
      <c r="F13" s="54">
        <f>SUM('OP 1. třídy muži'!F13+'OP 2. třídy muži'!F13+'OP ženy'!F13)</f>
        <v>0</v>
      </c>
      <c r="G13" s="18">
        <f aca="true" t="shared" si="1" ref="G13:G31">F13+E13</f>
        <v>0</v>
      </c>
      <c r="H13" s="57">
        <f>SUM('OP 1. třídy muži'!H13+'OP 2. třídy muži'!H13+'OP ženy'!H13)</f>
        <v>0</v>
      </c>
      <c r="I13" s="54">
        <f>SUM('OP 1. třídy muži'!I13+'OP 2. třídy muži'!I13+'OP ženy'!I13)</f>
        <v>0</v>
      </c>
      <c r="J13" s="18">
        <f aca="true" t="shared" si="2" ref="J13:J31">I13+H13</f>
        <v>0</v>
      </c>
      <c r="K13" s="57">
        <f>SUM('OP 1. třídy muži'!K13+'OP 2. třídy muži'!K13+'OP ženy'!K13)</f>
        <v>1</v>
      </c>
      <c r="L13" s="54">
        <f>SUM('OP 1. třídy muži'!L13+'OP 2. třídy muži'!L13+'OP ženy'!L13)</f>
        <v>3</v>
      </c>
      <c r="M13" s="18">
        <f aca="true" t="shared" si="3" ref="M13:M31">L13+K13</f>
        <v>4</v>
      </c>
      <c r="N13" s="57">
        <f>SUM('OP 1. třídy muži'!N13+'OP 2. třídy muži'!N13+'OP ženy'!N13)</f>
        <v>0</v>
      </c>
      <c r="O13" s="54">
        <f>SUM('OP 1. třídy muži'!O13+'OP 2. třídy muži'!O13+'OP ženy'!O13)</f>
        <v>2</v>
      </c>
      <c r="P13" s="54">
        <f>SUM('OP 1. třídy muži'!P13+'OP 2. třídy muži'!P13+'OP ženy'!P13)</f>
        <v>0</v>
      </c>
      <c r="Q13" s="54">
        <f>SUM('OP 1. třídy muži'!Q13+'OP 2. třídy muži'!Q13+'OP ženy'!Q13)</f>
        <v>2</v>
      </c>
      <c r="R13" s="20">
        <f aca="true" t="shared" si="4" ref="R13:R31">N13+P13</f>
        <v>0</v>
      </c>
      <c r="S13" s="18">
        <f aca="true" t="shared" si="5" ref="S13:S31">O13+Q13</f>
        <v>4</v>
      </c>
      <c r="T13" s="57">
        <f>SUM('OP 1. třídy muži'!T13+'OP 2. třídy muži'!T13+'OP ženy'!T13)</f>
        <v>0</v>
      </c>
      <c r="U13" s="54">
        <f>SUM('OP 1. třídy muži'!U13+'OP 2. třídy muži'!U13+'OP ženy'!U13)</f>
        <v>0</v>
      </c>
      <c r="V13" s="18">
        <f aca="true" t="shared" si="6" ref="V13:V31">U13+T13</f>
        <v>0</v>
      </c>
      <c r="W13" s="57">
        <f>SUM('OP 1. třídy muži'!W13+'OP 2. třídy muži'!W13+'OP ženy'!W13)</f>
        <v>0</v>
      </c>
      <c r="X13" s="54">
        <f>SUM('OP 1. třídy muži'!X13+'OP 2. třídy muži'!X13+'OP ženy'!X13)</f>
        <v>0</v>
      </c>
      <c r="Y13" s="18">
        <f aca="true" t="shared" si="7" ref="Y13:Y32">X13+W13</f>
        <v>0</v>
      </c>
      <c r="Z13" s="57">
        <f>SUM('OP 1. třídy muži'!Z13+'OP 2. třídy muži'!Z13+'OP ženy'!Z13)</f>
        <v>1</v>
      </c>
      <c r="AA13" s="54">
        <f>SUM('OP 1. třídy muži'!AA13+'OP 2. třídy muži'!AA13+'OP ženy'!AA31)</f>
        <v>1</v>
      </c>
      <c r="AB13" s="21">
        <f aca="true" t="shared" si="8" ref="AB13:AB31">AA13+Z13</f>
        <v>2</v>
      </c>
    </row>
    <row r="14" spans="1:28" s="6" customFormat="1" ht="15" customHeight="1">
      <c r="A14" s="31" t="s">
        <v>2</v>
      </c>
      <c r="B14" s="16">
        <v>5</v>
      </c>
      <c r="C14" s="54">
        <v>5</v>
      </c>
      <c r="D14" s="18">
        <f t="shared" si="0"/>
        <v>10</v>
      </c>
      <c r="E14" s="57">
        <f>SUM('OP 1. třídy muži'!E14+'OP 2. třídy muži'!E14+'OP ženy'!E14)</f>
        <v>1</v>
      </c>
      <c r="F14" s="54">
        <f>SUM('OP 1. třídy muži'!F14+'OP 2. třídy muži'!F14+'OP ženy'!F14)</f>
        <v>0</v>
      </c>
      <c r="G14" s="18">
        <f t="shared" si="1"/>
        <v>1</v>
      </c>
      <c r="H14" s="57">
        <f>SUM('OP 1. třídy muži'!H14+'OP 2. třídy muži'!H14+'OP ženy'!H14)</f>
        <v>0</v>
      </c>
      <c r="I14" s="54">
        <f>SUM('OP 1. třídy muži'!I14+'OP 2. třídy muži'!I14+'OP ženy'!I14)</f>
        <v>1</v>
      </c>
      <c r="J14" s="18">
        <f>I14+H14</f>
        <v>1</v>
      </c>
      <c r="K14" s="57">
        <f>SUM('OP 1. třídy muži'!K14+'OP 2. třídy muži'!K14+'OP ženy'!K14)</f>
        <v>0</v>
      </c>
      <c r="L14" s="54">
        <f>SUM('OP 1. třídy muži'!L14+'OP 2. třídy muži'!L14+'OP ženy'!L14)</f>
        <v>1</v>
      </c>
      <c r="M14" s="18">
        <f t="shared" si="3"/>
        <v>1</v>
      </c>
      <c r="N14" s="57">
        <f>SUM('OP 1. třídy muži'!N14+'OP 2. třídy muži'!N14+'OP ženy'!N14)</f>
        <v>2</v>
      </c>
      <c r="O14" s="54">
        <f>SUM('OP 1. třídy muži'!O14+'OP 2. třídy muži'!O14+'OP ženy'!O14)</f>
        <v>2</v>
      </c>
      <c r="P14" s="54">
        <f>SUM('OP 1. třídy muži'!P14+'OP 2. třídy muži'!P14+'OP ženy'!P14)</f>
        <v>1</v>
      </c>
      <c r="Q14" s="54">
        <f>SUM('OP 1. třídy muži'!Q14+'OP 2. třídy muži'!Q14+'OP ženy'!Q14)</f>
        <v>2</v>
      </c>
      <c r="R14" s="20">
        <f t="shared" si="4"/>
        <v>3</v>
      </c>
      <c r="S14" s="18">
        <f t="shared" si="5"/>
        <v>4</v>
      </c>
      <c r="T14" s="57">
        <f>SUM('OP 1. třídy muži'!T14+'OP 2. třídy muži'!T14+'OP ženy'!T14)</f>
        <v>0</v>
      </c>
      <c r="U14" s="54">
        <f>SUM('OP 1. třídy muži'!U14+'OP 2. třídy muži'!U14+'OP ženy'!U14)</f>
        <v>0</v>
      </c>
      <c r="V14" s="18">
        <f t="shared" si="6"/>
        <v>0</v>
      </c>
      <c r="W14" s="57">
        <f>SUM('OP 1. třídy muži'!W14+'OP 2. třídy muži'!W14+'OP ženy'!W14)</f>
        <v>0</v>
      </c>
      <c r="X14" s="54">
        <f>SUM('OP 1. třídy muži'!X14+'OP 2. třídy muži'!X14+'OP ženy'!X14)</f>
        <v>0</v>
      </c>
      <c r="Y14" s="18">
        <f t="shared" si="7"/>
        <v>0</v>
      </c>
      <c r="Z14" s="57">
        <f>SUM('OP 1. třídy muži'!Z14+'OP 2. třídy muži'!Z14+'OP ženy'!Z14)</f>
        <v>6</v>
      </c>
      <c r="AA14" s="54">
        <f>SUM('OP 1. třídy muži'!AA14+'OP 2. třídy muži'!AA14+'OP ženy'!AA14)</f>
        <v>2</v>
      </c>
      <c r="AB14" s="21">
        <f t="shared" si="8"/>
        <v>8</v>
      </c>
    </row>
    <row r="15" spans="1:28" s="6" customFormat="1" ht="15" customHeight="1">
      <c r="A15" s="31" t="s">
        <v>20</v>
      </c>
      <c r="B15" s="16">
        <v>5</v>
      </c>
      <c r="C15" s="54">
        <v>5</v>
      </c>
      <c r="D15" s="18">
        <f t="shared" si="0"/>
        <v>10</v>
      </c>
      <c r="E15" s="57">
        <f>SUM('OP 1. třídy muži'!E15+'OP 2. třídy muži'!E15+'OP ženy'!E15)</f>
        <v>0</v>
      </c>
      <c r="F15" s="54">
        <f>SUM('OP 1. třídy muži'!F15+'OP 2. třídy muži'!F15+'OP ženy'!F15)</f>
        <v>0</v>
      </c>
      <c r="G15" s="18">
        <f t="shared" si="1"/>
        <v>0</v>
      </c>
      <c r="H15" s="57">
        <f>SUM('OP 1. třídy muži'!H15+'OP 2. třídy muži'!H15+'OP ženy'!H15)</f>
        <v>0</v>
      </c>
      <c r="I15" s="54">
        <f>SUM('OP 1. třídy muži'!I15+'OP 2. třídy muži'!I15+'OP ženy'!I15)</f>
        <v>0</v>
      </c>
      <c r="J15" s="18">
        <f t="shared" si="2"/>
        <v>0</v>
      </c>
      <c r="K15" s="57">
        <f>SUM('OP 1. třídy muži'!K15+'OP 2. třídy muži'!K15+'OP ženy'!K15)</f>
        <v>2</v>
      </c>
      <c r="L15" s="54">
        <f>SUM('OP 1. třídy muži'!L15+'OP 2. třídy muži'!L15+'OP ženy'!L15)</f>
        <v>0</v>
      </c>
      <c r="M15" s="18">
        <f t="shared" si="3"/>
        <v>2</v>
      </c>
      <c r="N15" s="57">
        <f>SUM('OP 1. třídy muži'!N15+'OP 2. třídy muži'!N15+'OP ženy'!N15)</f>
        <v>0</v>
      </c>
      <c r="O15" s="54">
        <f>SUM('OP 1. třídy muži'!O15+'OP 2. třídy muži'!O15+'OP ženy'!O15)</f>
        <v>0</v>
      </c>
      <c r="P15" s="54">
        <f>SUM('OP 1. třídy muži'!P15+'OP 2. třídy muži'!P15+'OP ženy'!P15)</f>
        <v>0</v>
      </c>
      <c r="Q15" s="54">
        <f>SUM('OP 1. třídy muži'!Q15+'OP 2. třídy muži'!Q15+'OP ženy'!Q15)</f>
        <v>0</v>
      </c>
      <c r="R15" s="20">
        <f t="shared" si="4"/>
        <v>0</v>
      </c>
      <c r="S15" s="18">
        <f t="shared" si="5"/>
        <v>0</v>
      </c>
      <c r="T15" s="57">
        <f>SUM('OP 1. třídy muži'!T15+'OP 2. třídy muži'!T15+'OP ženy'!T15)</f>
        <v>1</v>
      </c>
      <c r="U15" s="54">
        <f>SUM('OP 1. třídy muži'!U15+'OP 2. třídy muži'!U15+'OP ženy'!U15)</f>
        <v>1</v>
      </c>
      <c r="V15" s="18">
        <f t="shared" si="6"/>
        <v>2</v>
      </c>
      <c r="W15" s="57">
        <f>SUM('OP 1. třídy muži'!W15+'OP 2. třídy muži'!W15+'OP ženy'!W15)</f>
        <v>0</v>
      </c>
      <c r="X15" s="54">
        <f>SUM('OP 1. třídy muži'!X15+'OP 2. třídy muži'!X15+'OP ženy'!X15)</f>
        <v>0</v>
      </c>
      <c r="Y15" s="18">
        <f t="shared" si="7"/>
        <v>0</v>
      </c>
      <c r="Z15" s="57">
        <f>SUM('OP 1. třídy muži'!Z15+'OP 2. třídy muži'!Z15+'OP ženy'!Z15)</f>
        <v>2</v>
      </c>
      <c r="AA15" s="54">
        <f>SUM('OP 1. třídy muži'!AA15+'OP 2. třídy muži'!AA15+'OP ženy'!AA15)</f>
        <v>4</v>
      </c>
      <c r="AB15" s="21">
        <f t="shared" si="8"/>
        <v>6</v>
      </c>
    </row>
    <row r="16" spans="1:28" s="6" customFormat="1" ht="15" customHeight="1">
      <c r="A16" s="31" t="s">
        <v>3</v>
      </c>
      <c r="B16" s="16">
        <v>2</v>
      </c>
      <c r="C16" s="54">
        <v>4</v>
      </c>
      <c r="D16" s="18">
        <f t="shared" si="0"/>
        <v>6</v>
      </c>
      <c r="E16" s="57">
        <f>SUM('OP 1. třídy muži'!E16+'OP 2. třídy muži'!E16+'OP ženy'!E16)</f>
        <v>0</v>
      </c>
      <c r="F16" s="54">
        <f>SUM('OP 1. třídy muži'!F16+'OP 2. třídy muži'!F16+'OP ženy'!F16)</f>
        <v>3</v>
      </c>
      <c r="G16" s="18">
        <f t="shared" si="1"/>
        <v>3</v>
      </c>
      <c r="H16" s="57">
        <f>SUM('OP 1. třídy muži'!H16+'OP 2. třídy muži'!H16+'OP ženy'!H16)</f>
        <v>0</v>
      </c>
      <c r="I16" s="54">
        <f>SUM('OP 1. třídy muži'!I16+'OP 2. třídy muži'!I16+'OP ženy'!I16)</f>
        <v>3</v>
      </c>
      <c r="J16" s="18">
        <f t="shared" si="2"/>
        <v>3</v>
      </c>
      <c r="K16" s="57">
        <f>SUM('OP 1. třídy muži'!K16+'OP 2. třídy muži'!K16+'OP ženy'!K16)</f>
        <v>1</v>
      </c>
      <c r="L16" s="54">
        <f>SUM('OP 1. třídy muži'!L16+'OP 2. třídy muži'!L16+'OP ženy'!L16)</f>
        <v>0</v>
      </c>
      <c r="M16" s="18">
        <f t="shared" si="3"/>
        <v>1</v>
      </c>
      <c r="N16" s="57">
        <f>SUM('OP 1. třídy muži'!N16+'OP 2. třídy muži'!N16+'OP ženy'!N16)</f>
        <v>0</v>
      </c>
      <c r="O16" s="54">
        <f>SUM('OP 1. třídy muži'!O16+'OP 2. třídy muži'!O16+'OP ženy'!O16)</f>
        <v>0</v>
      </c>
      <c r="P16" s="54">
        <f>SUM('OP 1. třídy muži'!P16+'OP 2. třídy muži'!P16+'OP ženy'!P16)</f>
        <v>0</v>
      </c>
      <c r="Q16" s="54">
        <f>SUM('OP 1. třídy muži'!Q16+'OP 2. třídy muži'!Q16+'OP ženy'!Q16)</f>
        <v>0</v>
      </c>
      <c r="R16" s="20">
        <f t="shared" si="4"/>
        <v>0</v>
      </c>
      <c r="S16" s="18">
        <f t="shared" si="5"/>
        <v>0</v>
      </c>
      <c r="T16" s="57">
        <f>SUM('OP 1. třídy muži'!T16+'OP 2. třídy muži'!T16+'OP ženy'!T16)</f>
        <v>0</v>
      </c>
      <c r="U16" s="54">
        <f>SUM('OP 1. třídy muži'!U16+'OP 2. třídy muži'!U16+'OP ženy'!U16)</f>
        <v>0</v>
      </c>
      <c r="V16" s="18">
        <f t="shared" si="6"/>
        <v>0</v>
      </c>
      <c r="W16" s="57">
        <f>SUM('OP 1. třídy muži'!W16+'OP 2. třídy muži'!W16+'OP ženy'!W16)</f>
        <v>0</v>
      </c>
      <c r="X16" s="54">
        <f>SUM('OP 1. třídy muži'!X16+'OP 2. třídy muži'!X16+'OP ženy'!X16)</f>
        <v>0</v>
      </c>
      <c r="Y16" s="18">
        <f t="shared" si="7"/>
        <v>0</v>
      </c>
      <c r="Z16" s="57">
        <f>SUM('OP 1. třídy muži'!Z16+'OP 2. třídy muži'!Z16+'OP ženy'!Z16)</f>
        <v>1</v>
      </c>
      <c r="AA16" s="54">
        <f>SUM('OP 1. třídy muži'!AA16+'OP 2. třídy muži'!AA16+'OP ženy'!AA16)</f>
        <v>4</v>
      </c>
      <c r="AB16" s="21">
        <f t="shared" si="8"/>
        <v>5</v>
      </c>
    </row>
    <row r="17" spans="1:28" s="6" customFormat="1" ht="15" customHeight="1" thickBot="1">
      <c r="A17" s="33" t="s">
        <v>4</v>
      </c>
      <c r="B17" s="23">
        <v>8</v>
      </c>
      <c r="C17" s="55">
        <v>6</v>
      </c>
      <c r="D17" s="25">
        <f t="shared" si="0"/>
        <v>14</v>
      </c>
      <c r="E17" s="58">
        <f>SUM('OP 1. třídy muži'!E17+'OP 2. třídy muži'!E17+'OP ženy'!E17)</f>
        <v>0</v>
      </c>
      <c r="F17" s="55">
        <f>SUM('OP 1. třídy muži'!F17+'OP 2. třídy muži'!F17+'OP ženy'!F17)</f>
        <v>0</v>
      </c>
      <c r="G17" s="25">
        <f t="shared" si="1"/>
        <v>0</v>
      </c>
      <c r="H17" s="58">
        <f>SUM('OP 1. třídy muži'!H17+'OP 2. třídy muži'!H17+'OP ženy'!H17)</f>
        <v>0</v>
      </c>
      <c r="I17" s="55">
        <f>SUM('OP 1. třídy muži'!I17+'OP 2. třídy muži'!I17+'OP ženy'!I17)</f>
        <v>0</v>
      </c>
      <c r="J17" s="25">
        <f t="shared" si="2"/>
        <v>0</v>
      </c>
      <c r="K17" s="58">
        <f>SUM('OP 1. třídy muži'!K17+'OP 2. třídy muži'!K17+'OP ženy'!K17)</f>
        <v>0</v>
      </c>
      <c r="L17" s="55">
        <f>SUM('OP 1. třídy muži'!L17+'OP 2. třídy muži'!L17+'OP ženy'!L17)</f>
        <v>0</v>
      </c>
      <c r="M17" s="25">
        <f t="shared" si="3"/>
        <v>0</v>
      </c>
      <c r="N17" s="58">
        <f>SUM('OP 1. třídy muži'!N17+'OP 2. třídy muži'!N17+'OP ženy'!N17)</f>
        <v>0</v>
      </c>
      <c r="O17" s="55">
        <f>SUM('OP 1. třídy muži'!O17+'OP 2. třídy muži'!O17+'OP ženy'!O17)</f>
        <v>0</v>
      </c>
      <c r="P17" s="55">
        <f>SUM('OP 1. třídy muži'!P17+'OP 2. třídy muži'!P17+'OP ženy'!P17)</f>
        <v>0</v>
      </c>
      <c r="Q17" s="55">
        <f>SUM('OP 1. třídy muži'!Q17+'OP 2. třídy muži'!Q17+'OP ženy'!Q17)</f>
        <v>0</v>
      </c>
      <c r="R17" s="27">
        <f t="shared" si="4"/>
        <v>0</v>
      </c>
      <c r="S17" s="25">
        <f t="shared" si="5"/>
        <v>0</v>
      </c>
      <c r="T17" s="58">
        <f>SUM('OP 1. třídy muži'!T17+'OP 2. třídy muži'!T17+'OP ženy'!T17)</f>
        <v>0</v>
      </c>
      <c r="U17" s="55">
        <f>SUM('OP 1. třídy muži'!U17+'OP 2. třídy muži'!U17+'OP ženy'!U17)</f>
        <v>1</v>
      </c>
      <c r="V17" s="25">
        <f t="shared" si="6"/>
        <v>1</v>
      </c>
      <c r="W17" s="58">
        <f>SUM('OP 1. třídy muži'!W17+'OP 2. třídy muži'!W17+'OP ženy'!W17)</f>
        <v>0</v>
      </c>
      <c r="X17" s="55">
        <f>SUM('OP 1. třídy muži'!X17+'OP 2. třídy muži'!X17+'OP ženy'!X17)</f>
        <v>0</v>
      </c>
      <c r="Y17" s="25">
        <f t="shared" si="7"/>
        <v>0</v>
      </c>
      <c r="Z17" s="58">
        <f>SUM('OP 1. třídy muži'!Z17+'OP 2. třídy muži'!Z17+'OP ženy'!Z17)</f>
        <v>8</v>
      </c>
      <c r="AA17" s="55">
        <f>SUM('OP 1. třídy muži'!AA17+'OP 2. třídy muži'!AA17+'OP ženy'!AA17)</f>
        <v>5</v>
      </c>
      <c r="AB17" s="28">
        <f t="shared" si="8"/>
        <v>13</v>
      </c>
    </row>
    <row r="18" spans="1:28" s="6" customFormat="1" ht="15" customHeight="1">
      <c r="A18" s="30" t="s">
        <v>13</v>
      </c>
      <c r="B18" s="9">
        <v>4</v>
      </c>
      <c r="C18" s="10">
        <v>5</v>
      </c>
      <c r="D18" s="11">
        <f t="shared" si="0"/>
        <v>9</v>
      </c>
      <c r="E18" s="56">
        <f>SUM('OP 1. třídy muži'!E18+'OP 2. třídy muži'!E18+'OP ženy'!E18)</f>
        <v>1</v>
      </c>
      <c r="F18" s="10">
        <f>SUM('OP 1. třídy muži'!F18+'OP 2. třídy muži'!F18+'OP ženy'!F18)</f>
        <v>1</v>
      </c>
      <c r="G18" s="11">
        <f t="shared" si="1"/>
        <v>2</v>
      </c>
      <c r="H18" s="56">
        <f>SUM('OP 1. třídy muži'!H18+'OP 2. třídy muži'!H18+'OP ženy'!H18)</f>
        <v>0</v>
      </c>
      <c r="I18" s="10">
        <f>SUM('OP 1. třídy muži'!I18+'OP 2. třídy muži'!I18+'OP ženy'!I18)</f>
        <v>1</v>
      </c>
      <c r="J18" s="11">
        <f t="shared" si="2"/>
        <v>1</v>
      </c>
      <c r="K18" s="56">
        <f>SUM('OP 1. třídy muži'!K18+'OP 2. třídy muži'!K18+'OP ženy'!K18)</f>
        <v>0</v>
      </c>
      <c r="L18" s="10">
        <f>SUM('OP 1. třídy muži'!L18+'OP 2. třídy muži'!L18+'OP ženy'!L18)</f>
        <v>0</v>
      </c>
      <c r="M18" s="11">
        <f t="shared" si="3"/>
        <v>0</v>
      </c>
      <c r="N18" s="56">
        <f>SUM('OP 1. třídy muži'!N18+'OP 2. třídy muži'!N18+'OP ženy'!N18)</f>
        <v>0</v>
      </c>
      <c r="O18" s="10">
        <f>SUM('OP 1. třídy muži'!O18+'OP 2. třídy muži'!O18+'OP ženy'!O18)</f>
        <v>0</v>
      </c>
      <c r="P18" s="10">
        <f>SUM('OP 1. třídy muži'!P18+'OP 2. třídy muži'!P18+'OP ženy'!P18)</f>
        <v>0</v>
      </c>
      <c r="Q18" s="10">
        <f>SUM('OP 1. třídy muži'!Q18+'OP 2. třídy muži'!Q18+'OP ženy'!Q18)</f>
        <v>0</v>
      </c>
      <c r="R18" s="14">
        <f t="shared" si="4"/>
        <v>0</v>
      </c>
      <c r="S18" s="11">
        <f t="shared" si="5"/>
        <v>0</v>
      </c>
      <c r="T18" s="56">
        <f>SUM('OP 1. třídy muži'!T18+'OP 2. třídy muži'!T18+'OP ženy'!T18)</f>
        <v>0</v>
      </c>
      <c r="U18" s="10">
        <f>SUM('OP 1. třídy muži'!U18+'OP 2. třídy muži'!U18+'OP ženy'!U18)</f>
        <v>0</v>
      </c>
      <c r="V18" s="11">
        <f t="shared" si="6"/>
        <v>0</v>
      </c>
      <c r="W18" s="56">
        <f>SUM('OP 1. třídy muži'!W18+'OP 2. třídy muži'!W18+'OP ženy'!W18)</f>
        <v>0</v>
      </c>
      <c r="X18" s="10">
        <f>SUM('OP 1. třídy muži'!X18+'OP 2. třídy muži'!X18+'OP ženy'!X18)</f>
        <v>0</v>
      </c>
      <c r="Y18" s="11">
        <f t="shared" si="7"/>
        <v>0</v>
      </c>
      <c r="Z18" s="56">
        <f>SUM('OP 1. třídy muži'!Z18+'OP 2. třídy muži'!Z18+'OP ženy'!Z18)</f>
        <v>4</v>
      </c>
      <c r="AA18" s="10">
        <f>SUM('OP 1. třídy muži'!AA18+'OP 2. třídy muži'!AA18+'OP ženy'!AA18)</f>
        <v>5</v>
      </c>
      <c r="AB18" s="15">
        <f t="shared" si="8"/>
        <v>9</v>
      </c>
    </row>
    <row r="19" spans="1:28" s="6" customFormat="1" ht="15" customHeight="1">
      <c r="A19" s="41" t="s">
        <v>9</v>
      </c>
      <c r="B19" s="16">
        <v>6</v>
      </c>
      <c r="C19" s="54">
        <v>5</v>
      </c>
      <c r="D19" s="18">
        <f t="shared" si="0"/>
        <v>11</v>
      </c>
      <c r="E19" s="57">
        <f>SUM('OP 1. třídy muži'!E19+'OP 2. třídy muži'!E19+'OP ženy'!E19)</f>
        <v>0</v>
      </c>
      <c r="F19" s="54">
        <f>SUM('OP 1. třídy muži'!F19+'OP 2. třídy muži'!F19+'OP ženy'!F19)</f>
        <v>0</v>
      </c>
      <c r="G19" s="18">
        <f t="shared" si="1"/>
        <v>0</v>
      </c>
      <c r="H19" s="57">
        <f>SUM('OP 1. třídy muži'!H19+'OP 2. třídy muži'!H19+'OP ženy'!H19)</f>
        <v>0</v>
      </c>
      <c r="I19" s="54">
        <f>SUM('OP 1. třídy muži'!I19+'OP 2. třídy muži'!I19+'OP ženy'!I19)</f>
        <v>0</v>
      </c>
      <c r="J19" s="18">
        <f t="shared" si="2"/>
        <v>0</v>
      </c>
      <c r="K19" s="57">
        <f>SUM('OP 1. třídy muži'!K19+'OP 2. třídy muži'!K19+'OP ženy'!K19)</f>
        <v>2</v>
      </c>
      <c r="L19" s="54">
        <f>SUM('OP 1. třídy muži'!L19+'OP 2. třídy muži'!L19+'OP ženy'!L19)</f>
        <v>0</v>
      </c>
      <c r="M19" s="18">
        <f t="shared" si="3"/>
        <v>2</v>
      </c>
      <c r="N19" s="57">
        <f>SUM('OP 1. třídy muži'!N19+'OP 2. třídy muži'!N19+'OP ženy'!N19)</f>
        <v>0</v>
      </c>
      <c r="O19" s="54">
        <f>SUM('OP 1. třídy muži'!O19+'OP 2. třídy muži'!O19+'OP ženy'!O19)</f>
        <v>0</v>
      </c>
      <c r="P19" s="54">
        <f>SUM('OP 1. třídy muži'!P19+'OP 2. třídy muži'!P19+'OP ženy'!P19)</f>
        <v>0</v>
      </c>
      <c r="Q19" s="54">
        <f>SUM('OP 1. třídy muži'!Q19+'OP 2. třídy muži'!Q19+'OP ženy'!Q19)</f>
        <v>0</v>
      </c>
      <c r="R19" s="20">
        <f t="shared" si="4"/>
        <v>0</v>
      </c>
      <c r="S19" s="18">
        <f t="shared" si="5"/>
        <v>0</v>
      </c>
      <c r="T19" s="57">
        <f>SUM('OP 1. třídy muži'!T19+'OP 2. třídy muži'!T19+'OP ženy'!T19)</f>
        <v>0</v>
      </c>
      <c r="U19" s="54">
        <f>SUM('OP 1. třídy muži'!U19+'OP 2. třídy muži'!U19+'OP ženy'!U19)</f>
        <v>0</v>
      </c>
      <c r="V19" s="18">
        <f t="shared" si="6"/>
        <v>0</v>
      </c>
      <c r="W19" s="57">
        <f>SUM('OP 1. třídy muži'!W19+'OP 2. třídy muži'!W19+'OP ženy'!W19)</f>
        <v>0</v>
      </c>
      <c r="X19" s="54">
        <f>SUM('OP 1. třídy muži'!X19+'OP 2. třídy muži'!X19+'OP ženy'!X19)</f>
        <v>0</v>
      </c>
      <c r="Y19" s="18">
        <f t="shared" si="7"/>
        <v>0</v>
      </c>
      <c r="Z19" s="57">
        <f>SUM('OP 1. třídy muži'!Z19+'OP 2. třídy muži'!Z19+'OP ženy'!Z19)</f>
        <v>4</v>
      </c>
      <c r="AA19" s="54">
        <f>SUM('OP 1. třídy muži'!AA19+'OP 2. třídy muži'!AA19+'OP ženy'!AA19)</f>
        <v>5</v>
      </c>
      <c r="AB19" s="21">
        <f t="shared" si="8"/>
        <v>9</v>
      </c>
    </row>
    <row r="20" spans="1:28" s="6" customFormat="1" ht="15" customHeight="1">
      <c r="A20" s="31" t="s">
        <v>5</v>
      </c>
      <c r="B20" s="16">
        <v>7</v>
      </c>
      <c r="C20" s="54">
        <v>5</v>
      </c>
      <c r="D20" s="18">
        <f t="shared" si="0"/>
        <v>12</v>
      </c>
      <c r="E20" s="57">
        <f>SUM('OP 1. třídy muži'!E20+'OP 2. třídy muži'!E20+'OP ženy'!E20)</f>
        <v>3</v>
      </c>
      <c r="F20" s="54">
        <f>SUM('OP 1. třídy muži'!F20+'OP 2. třídy muži'!F20+'OP ženy'!F20)</f>
        <v>2</v>
      </c>
      <c r="G20" s="18">
        <f t="shared" si="1"/>
        <v>5</v>
      </c>
      <c r="H20" s="57">
        <f>SUM('OP 1. třídy muži'!H20+'OP 2. třídy muži'!H20+'OP ženy'!H20)</f>
        <v>0</v>
      </c>
      <c r="I20" s="54">
        <f>SUM('OP 1. třídy muži'!I20+'OP 2. třídy muži'!I20+'OP ženy'!I20)</f>
        <v>0</v>
      </c>
      <c r="J20" s="18">
        <f t="shared" si="2"/>
        <v>0</v>
      </c>
      <c r="K20" s="57">
        <f>SUM('OP 1. třídy muži'!K20+'OP 2. třídy muži'!K20+'OP ženy'!K20)</f>
        <v>0</v>
      </c>
      <c r="L20" s="54">
        <f>SUM('OP 1. třídy muži'!L20+'OP 2. třídy muži'!L20+'OP ženy'!L20)</f>
        <v>1</v>
      </c>
      <c r="M20" s="18">
        <f t="shared" si="3"/>
        <v>1</v>
      </c>
      <c r="N20" s="57">
        <f>SUM('OP 1. třídy muži'!N20+'OP 2. třídy muži'!N20+'OP ženy'!N20)</f>
        <v>0</v>
      </c>
      <c r="O20" s="54">
        <f>SUM('OP 1. třídy muži'!O20+'OP 2. třídy muži'!O20+'OP ženy'!O20)</f>
        <v>0</v>
      </c>
      <c r="P20" s="54">
        <f>SUM('OP 1. třídy muži'!P20+'OP 2. třídy muži'!P20+'OP ženy'!P20)</f>
        <v>0</v>
      </c>
      <c r="Q20" s="54">
        <f>SUM('OP 1. třídy muži'!Q20+'OP 2. třídy muži'!Q20+'OP ženy'!Q20)</f>
        <v>0</v>
      </c>
      <c r="R20" s="20">
        <f t="shared" si="4"/>
        <v>0</v>
      </c>
      <c r="S20" s="18">
        <f t="shared" si="5"/>
        <v>0</v>
      </c>
      <c r="T20" s="57">
        <f>SUM('OP 1. třídy muži'!T20+'OP 2. třídy muži'!T20+'OP ženy'!T20)</f>
        <v>0</v>
      </c>
      <c r="U20" s="54">
        <f>SUM('OP 1. třídy muži'!U20+'OP 2. třídy muži'!U20+'OP ženy'!U20)</f>
        <v>0</v>
      </c>
      <c r="V20" s="18">
        <f t="shared" si="6"/>
        <v>0</v>
      </c>
      <c r="W20" s="57">
        <f>SUM('OP 1. třídy muži'!W20+'OP 2. třídy muži'!W20+'OP ženy'!W20)</f>
        <v>0</v>
      </c>
      <c r="X20" s="54">
        <f>SUM('OP 1. třídy muži'!X20+'OP 2. třídy muži'!X20+'OP ženy'!X20)</f>
        <v>0</v>
      </c>
      <c r="Y20" s="18">
        <f t="shared" si="7"/>
        <v>0</v>
      </c>
      <c r="Z20" s="57">
        <f>SUM('OP 1. třídy muži'!Z20+'OP 2. třídy muži'!Z20+'OP ženy'!Z20)</f>
        <v>10</v>
      </c>
      <c r="AA20" s="54">
        <f>SUM('OP 1. třídy muži'!AA20+'OP 2. třídy muži'!AA20+'OP ženy'!AA20)</f>
        <v>6</v>
      </c>
      <c r="AB20" s="21">
        <f t="shared" si="8"/>
        <v>16</v>
      </c>
    </row>
    <row r="21" spans="1:28" s="6" customFormat="1" ht="15" customHeight="1">
      <c r="A21" s="31" t="s">
        <v>6</v>
      </c>
      <c r="B21" s="16">
        <v>6</v>
      </c>
      <c r="C21" s="54">
        <v>6</v>
      </c>
      <c r="D21" s="18">
        <f t="shared" si="0"/>
        <v>12</v>
      </c>
      <c r="E21" s="57">
        <f>SUM('OP 1. třídy muži'!E21+'OP 2. třídy muži'!E21+'OP ženy'!E21)</f>
        <v>1</v>
      </c>
      <c r="F21" s="54">
        <f>SUM('OP 1. třídy muži'!F21+'OP 2. třídy muži'!F21+'OP ženy'!F21)</f>
        <v>3</v>
      </c>
      <c r="G21" s="18">
        <f t="shared" si="1"/>
        <v>4</v>
      </c>
      <c r="H21" s="57">
        <f>SUM('OP 1. třídy muži'!H21+'OP 2. třídy muži'!H21+'OP ženy'!H21)</f>
        <v>0</v>
      </c>
      <c r="I21" s="54">
        <f>SUM('OP 1. třídy muži'!I21+'OP 2. třídy muži'!I21+'OP ženy'!I21)</f>
        <v>0</v>
      </c>
      <c r="J21" s="18">
        <f t="shared" si="2"/>
        <v>0</v>
      </c>
      <c r="K21" s="57">
        <f>SUM('OP 1. třídy muži'!K21+'OP 2. třídy muži'!K21+'OP ženy'!K21)</f>
        <v>0</v>
      </c>
      <c r="L21" s="54">
        <f>SUM('OP 1. třídy muži'!L21+'OP 2. třídy muži'!L21+'OP ženy'!L21)</f>
        <v>0</v>
      </c>
      <c r="M21" s="18">
        <f t="shared" si="3"/>
        <v>0</v>
      </c>
      <c r="N21" s="57">
        <f>SUM('OP 1. třídy muži'!N21+'OP 2. třídy muži'!N21+'OP ženy'!N21)</f>
        <v>0</v>
      </c>
      <c r="O21" s="54">
        <f>SUM('OP 1. třídy muži'!O21+'OP 2. třídy muži'!O21+'OP ženy'!O21)</f>
        <v>0</v>
      </c>
      <c r="P21" s="54">
        <f>SUM('OP 1. třídy muži'!P21+'OP 2. třídy muži'!P21+'OP ženy'!P21)</f>
        <v>0</v>
      </c>
      <c r="Q21" s="54">
        <f>SUM('OP 1. třídy muži'!Q21+'OP 2. třídy muži'!Q21+'OP ženy'!Q21)</f>
        <v>0</v>
      </c>
      <c r="R21" s="20">
        <f t="shared" si="4"/>
        <v>0</v>
      </c>
      <c r="S21" s="18">
        <f t="shared" si="5"/>
        <v>0</v>
      </c>
      <c r="T21" s="57">
        <f>SUM('OP 1. třídy muži'!T21+'OP 2. třídy muži'!T21+'OP ženy'!T21)</f>
        <v>0</v>
      </c>
      <c r="U21" s="54">
        <f>SUM('OP 1. třídy muži'!U21+'OP 2. třídy muži'!U21+'OP ženy'!U21)</f>
        <v>0</v>
      </c>
      <c r="V21" s="18">
        <f t="shared" si="6"/>
        <v>0</v>
      </c>
      <c r="W21" s="57">
        <f>SUM('OP 1. třídy muži'!W21+'OP 2. třídy muži'!W21+'OP ženy'!W21)</f>
        <v>0</v>
      </c>
      <c r="X21" s="54">
        <f>SUM('OP 1. třídy muži'!X21+'OP 2. třídy muži'!X21+'OP ženy'!X21)</f>
        <v>0</v>
      </c>
      <c r="Y21" s="18">
        <f t="shared" si="7"/>
        <v>0</v>
      </c>
      <c r="Z21" s="57">
        <f>SUM('OP 1. třídy muži'!Z21+'OP 2. třídy muži'!Z21+'OP ženy'!Z21)</f>
        <v>7</v>
      </c>
      <c r="AA21" s="54">
        <f>SUM('OP 1. třídy muži'!AA21+'OP 2. třídy muži'!AA21+'OP ženy'!AA21)</f>
        <v>8</v>
      </c>
      <c r="AB21" s="21">
        <f t="shared" si="8"/>
        <v>15</v>
      </c>
    </row>
    <row r="22" spans="1:28" s="6" customFormat="1" ht="15" customHeight="1">
      <c r="A22" s="31" t="s">
        <v>7</v>
      </c>
      <c r="B22" s="16">
        <v>7</v>
      </c>
      <c r="C22" s="54">
        <v>4</v>
      </c>
      <c r="D22" s="18">
        <f t="shared" si="0"/>
        <v>11</v>
      </c>
      <c r="E22" s="57">
        <f>SUM('OP 1. třídy muži'!E22+'OP 2. třídy muži'!E22+'OP ženy'!E22)</f>
        <v>2</v>
      </c>
      <c r="F22" s="54">
        <f>SUM('OP 1. třídy muži'!F22+'OP 2. třídy muži'!F22+'OP ženy'!F22)</f>
        <v>0</v>
      </c>
      <c r="G22" s="18">
        <f t="shared" si="1"/>
        <v>2</v>
      </c>
      <c r="H22" s="57">
        <f>SUM('OP 1. třídy muži'!H22+'OP 2. třídy muži'!H22+'OP ženy'!H22)</f>
        <v>0</v>
      </c>
      <c r="I22" s="54">
        <f>SUM('OP 1. třídy muži'!I22+'OP 2. třídy muži'!I22+'OP ženy'!I22)</f>
        <v>0</v>
      </c>
      <c r="J22" s="18">
        <f t="shared" si="2"/>
        <v>0</v>
      </c>
      <c r="K22" s="57">
        <f>SUM('OP 1. třídy muži'!K22+'OP 2. třídy muži'!K22+'OP ženy'!K22)</f>
        <v>0</v>
      </c>
      <c r="L22" s="54">
        <f>SUM('OP 1. třídy muži'!L22+'OP 2. třídy muži'!L22+'OP ženy'!L22)</f>
        <v>0</v>
      </c>
      <c r="M22" s="18">
        <f t="shared" si="3"/>
        <v>0</v>
      </c>
      <c r="N22" s="57">
        <f>SUM('OP 1. třídy muži'!N22+'OP 2. třídy muži'!N22+'OP ženy'!N22)</f>
        <v>0</v>
      </c>
      <c r="O22" s="54">
        <f>SUM('OP 1. třídy muži'!O22+'OP 2. třídy muži'!O22+'OP ženy'!O22)</f>
        <v>0</v>
      </c>
      <c r="P22" s="54">
        <f>SUM('OP 1. třídy muži'!P22+'OP 2. třídy muži'!P22+'OP ženy'!P22)</f>
        <v>0</v>
      </c>
      <c r="Q22" s="54">
        <f>SUM('OP 1. třídy muži'!Q22+'OP 2. třídy muži'!Q22+'OP ženy'!Q22)</f>
        <v>0</v>
      </c>
      <c r="R22" s="20">
        <f t="shared" si="4"/>
        <v>0</v>
      </c>
      <c r="S22" s="18">
        <f t="shared" si="5"/>
        <v>0</v>
      </c>
      <c r="T22" s="57">
        <f>SUM('OP 1. třídy muži'!T22+'OP 2. třídy muži'!T22+'OP ženy'!T22)</f>
        <v>0</v>
      </c>
      <c r="U22" s="54">
        <f>SUM('OP 1. třídy muži'!U22+'OP 2. třídy muži'!U22+'OP ženy'!U22)</f>
        <v>0</v>
      </c>
      <c r="V22" s="18">
        <f t="shared" si="6"/>
        <v>0</v>
      </c>
      <c r="W22" s="57">
        <f>SUM('OP 1. třídy muži'!W22+'OP 2. třídy muži'!W22+'OP ženy'!W22)</f>
        <v>0</v>
      </c>
      <c r="X22" s="54">
        <f>SUM('OP 1. třídy muži'!X22+'OP 2. třídy muži'!X22+'OP ženy'!X22)</f>
        <v>0</v>
      </c>
      <c r="Y22" s="18">
        <f t="shared" si="7"/>
        <v>0</v>
      </c>
      <c r="Z22" s="57">
        <f>SUM('OP 1. třídy muži'!Z22+'OP 2. třídy muži'!Z22+'OP ženy'!Z22)</f>
        <v>9</v>
      </c>
      <c r="AA22" s="54">
        <f>SUM('OP 1. třídy muži'!AA22+'OP 2. třídy muži'!AA22+'OP ženy'!AA22)</f>
        <v>4</v>
      </c>
      <c r="AB22" s="21">
        <f t="shared" si="8"/>
        <v>13</v>
      </c>
    </row>
    <row r="23" spans="1:28" s="6" customFormat="1" ht="15" customHeight="1" thickBot="1">
      <c r="A23" s="32" t="s">
        <v>8</v>
      </c>
      <c r="B23" s="23">
        <v>5</v>
      </c>
      <c r="C23" s="55">
        <v>6</v>
      </c>
      <c r="D23" s="25">
        <f t="shared" si="0"/>
        <v>11</v>
      </c>
      <c r="E23" s="58">
        <f>SUM('OP 1. třídy muži'!E23+'OP 2. třídy muži'!E23+'OP ženy'!E23)</f>
        <v>0</v>
      </c>
      <c r="F23" s="55">
        <f>SUM('OP 1. třídy muži'!F23+'OP 2. třídy muži'!F23+'OP ženy'!F23)</f>
        <v>0</v>
      </c>
      <c r="G23" s="25">
        <f t="shared" si="1"/>
        <v>0</v>
      </c>
      <c r="H23" s="58">
        <f>SUM('OP 1. třídy muži'!H23+'OP 2. třídy muži'!H23+'OP ženy'!H23)</f>
        <v>0</v>
      </c>
      <c r="I23" s="55">
        <f>SUM('OP 1. třídy muži'!I23+'OP 2. třídy muži'!I23+'OP ženy'!I23)</f>
        <v>0</v>
      </c>
      <c r="J23" s="25">
        <f t="shared" si="2"/>
        <v>0</v>
      </c>
      <c r="K23" s="58">
        <f>SUM('OP 1. třídy muži'!K23+'OP 2. třídy muži'!K23+'OP ženy'!K23)</f>
        <v>1</v>
      </c>
      <c r="L23" s="55">
        <f>SUM('OP 1. třídy muži'!L23+'OP 2. třídy muži'!L23+'OP ženy'!L23)</f>
        <v>4</v>
      </c>
      <c r="M23" s="25">
        <f t="shared" si="3"/>
        <v>5</v>
      </c>
      <c r="N23" s="58">
        <f>SUM('OP 1. třídy muži'!N23+'OP 2. třídy muži'!N23+'OP ženy'!N23)</f>
        <v>1</v>
      </c>
      <c r="O23" s="55">
        <f>SUM('OP 1. třídy muži'!O23+'OP 2. třídy muži'!O23+'OP ženy'!O23)</f>
        <v>1</v>
      </c>
      <c r="P23" s="55">
        <f>SUM('OP 1. třídy muži'!P23+'OP 2. třídy muži'!P23+'OP ženy'!P23)</f>
        <v>0</v>
      </c>
      <c r="Q23" s="55">
        <f>SUM('OP 1. třídy muži'!Q23+'OP 2. třídy muži'!Q23+'OP ženy'!Q23)</f>
        <v>1</v>
      </c>
      <c r="R23" s="27">
        <f t="shared" si="4"/>
        <v>1</v>
      </c>
      <c r="S23" s="25">
        <f t="shared" si="5"/>
        <v>2</v>
      </c>
      <c r="T23" s="58">
        <f>SUM('OP 1. třídy muži'!T23+'OP 2. třídy muži'!T23+'OP ženy'!T23)</f>
        <v>0</v>
      </c>
      <c r="U23" s="55">
        <f>SUM('OP 1. třídy muži'!U23+'OP 2. třídy muži'!U23+'OP ženy'!U23)</f>
        <v>0</v>
      </c>
      <c r="V23" s="25">
        <f t="shared" si="6"/>
        <v>0</v>
      </c>
      <c r="W23" s="58">
        <f>SUM('OP 1. třídy muži'!W23+'OP 2. třídy muži'!W23+'OP ženy'!W23)</f>
        <v>0</v>
      </c>
      <c r="X23" s="55">
        <f>SUM('OP 1. třídy muži'!X23+'OP 2. třídy muži'!X23+'OP ženy'!X23)</f>
        <v>0</v>
      </c>
      <c r="Y23" s="25">
        <f t="shared" si="7"/>
        <v>0</v>
      </c>
      <c r="Z23" s="58">
        <f>SUM('OP 1. třídy muži'!Z23+'OP 2. třídy muži'!Z23+'OP ženy'!Z23)</f>
        <v>4</v>
      </c>
      <c r="AA23" s="55">
        <f>SUM('OP 1. třídy muži'!AA23+'OP 2. třídy muži'!AA23+'OP ženy'!AA23)</f>
        <v>1</v>
      </c>
      <c r="AB23" s="28">
        <f t="shared" si="8"/>
        <v>5</v>
      </c>
    </row>
    <row r="24" spans="1:28" s="6" customFormat="1" ht="15" customHeight="1">
      <c r="A24" s="8" t="s">
        <v>32</v>
      </c>
      <c r="B24" s="9">
        <v>5</v>
      </c>
      <c r="C24" s="10">
        <v>4</v>
      </c>
      <c r="D24" s="11">
        <f t="shared" si="0"/>
        <v>9</v>
      </c>
      <c r="E24" s="56">
        <f>SUM('OP 1. třídy muži'!E24+'OP 2. třídy muži'!E24+'OP ženy'!E24)</f>
        <v>0</v>
      </c>
      <c r="F24" s="10">
        <f>SUM('OP 1. třídy muži'!F24+'OP 2. třídy muži'!F24+'OP ženy'!F24)</f>
        <v>0</v>
      </c>
      <c r="G24" s="11">
        <f t="shared" si="1"/>
        <v>0</v>
      </c>
      <c r="H24" s="56">
        <f>SUM('OP 1. třídy muži'!H24+'OP 2. třídy muži'!H24+'OP ženy'!H24)</f>
        <v>0</v>
      </c>
      <c r="I24" s="10">
        <f>SUM('OP 1. třídy muži'!I24+'OP 2. třídy muži'!I24+'OP ženy'!I24)</f>
        <v>0</v>
      </c>
      <c r="J24" s="11">
        <f t="shared" si="2"/>
        <v>0</v>
      </c>
      <c r="K24" s="56">
        <f>SUM('OP 1. třídy muži'!K24+'OP 2. třídy muži'!K24+'OP ženy'!K24)</f>
        <v>0</v>
      </c>
      <c r="L24" s="10">
        <f>SUM('OP 1. třídy muži'!L24+'OP 2. třídy muži'!L24+'OP ženy'!L24)</f>
        <v>0</v>
      </c>
      <c r="M24" s="11">
        <f t="shared" si="3"/>
        <v>0</v>
      </c>
      <c r="N24" s="56">
        <f>SUM('OP 1. třídy muži'!N24+'OP 2. třídy muži'!N24+'OP ženy'!N24)</f>
        <v>0</v>
      </c>
      <c r="O24" s="10">
        <f>SUM('OP 1. třídy muži'!O24+'OP 2. třídy muži'!O24+'OP ženy'!O24)</f>
        <v>0</v>
      </c>
      <c r="P24" s="10">
        <f>SUM('OP 1. třídy muži'!P24+'OP 2. třídy muži'!P24+'OP ženy'!P24)</f>
        <v>0</v>
      </c>
      <c r="Q24" s="10">
        <f>SUM('OP 1. třídy muži'!Q24+'OP 2. třídy muži'!Q24+'OP ženy'!Q24)</f>
        <v>0</v>
      </c>
      <c r="R24" s="14">
        <f t="shared" si="4"/>
        <v>0</v>
      </c>
      <c r="S24" s="11">
        <f t="shared" si="5"/>
        <v>0</v>
      </c>
      <c r="T24" s="56">
        <f>SUM('OP 1. třídy muži'!T24+'OP 2. třídy muži'!T24+'OP ženy'!T24)</f>
        <v>0</v>
      </c>
      <c r="U24" s="10">
        <f>SUM('OP 1. třídy muži'!U24+'OP 2. třídy muži'!U24+'OP ženy'!U24)</f>
        <v>0</v>
      </c>
      <c r="V24" s="11">
        <f t="shared" si="6"/>
        <v>0</v>
      </c>
      <c r="W24" s="56">
        <f>SUM('OP 1. třídy muži'!W24+'OP 2. třídy muži'!W24+'OP ženy'!W24)</f>
        <v>0</v>
      </c>
      <c r="X24" s="10">
        <f>SUM('OP 1. třídy muži'!X24+'OP 2. třídy muži'!X24+'OP ženy'!X24)</f>
        <v>0</v>
      </c>
      <c r="Y24" s="11">
        <f t="shared" si="7"/>
        <v>0</v>
      </c>
      <c r="Z24" s="56">
        <f>SUM('OP 1. třídy muži'!Z24+'OP 2. třídy muži'!Z24+'OP ženy'!Z24)</f>
        <v>5</v>
      </c>
      <c r="AA24" s="10">
        <f>SUM('OP 1. třídy muži'!AA24+'OP 2. třídy muži'!AA24+'OP ženy'!AA24)</f>
        <v>4</v>
      </c>
      <c r="AB24" s="15">
        <f t="shared" si="8"/>
        <v>9</v>
      </c>
    </row>
    <row r="25" spans="1:28" s="6" customFormat="1" ht="15" customHeight="1">
      <c r="A25" s="7" t="s">
        <v>25</v>
      </c>
      <c r="B25" s="16">
        <v>3</v>
      </c>
      <c r="C25" s="54">
        <v>4</v>
      </c>
      <c r="D25" s="18">
        <f t="shared" si="0"/>
        <v>7</v>
      </c>
      <c r="E25" s="57">
        <f>SUM('OP 1. třídy muži'!E25+'OP 2. třídy muži'!E25+'OP ženy'!E25)</f>
        <v>0</v>
      </c>
      <c r="F25" s="54">
        <f>SUM('OP 1. třídy muži'!F25+'OP 2. třídy muži'!F25+'OP ženy'!F25)</f>
        <v>1</v>
      </c>
      <c r="G25" s="18">
        <f t="shared" si="1"/>
        <v>1</v>
      </c>
      <c r="H25" s="57">
        <f>SUM('OP 1. třídy muži'!H25+'OP 2. třídy muži'!H25+'OP ženy'!H25)</f>
        <v>0</v>
      </c>
      <c r="I25" s="54">
        <f>SUM('OP 1. třídy muži'!I25+'OP 2. třídy muži'!I25+'OP ženy'!I25)</f>
        <v>0</v>
      </c>
      <c r="J25" s="18">
        <f t="shared" si="2"/>
        <v>0</v>
      </c>
      <c r="K25" s="57">
        <f>SUM('OP 1. třídy muži'!K25+'OP 2. třídy muži'!K25+'OP ženy'!K25)</f>
        <v>1</v>
      </c>
      <c r="L25" s="54">
        <f>SUM('OP 1. třídy muži'!L25+'OP 2. třídy muži'!L25+'OP ženy'!L25)</f>
        <v>0</v>
      </c>
      <c r="M25" s="18">
        <f t="shared" si="3"/>
        <v>1</v>
      </c>
      <c r="N25" s="57">
        <f>SUM('OP 1. třídy muži'!N25+'OP 2. třídy muži'!N25+'OP ženy'!N25)</f>
        <v>0</v>
      </c>
      <c r="O25" s="54">
        <f>SUM('OP 1. třídy muži'!O25+'OP 2. třídy muži'!O25+'OP ženy'!O25)</f>
        <v>0</v>
      </c>
      <c r="P25" s="54">
        <f>SUM('OP 1. třídy muži'!P25+'OP 2. třídy muži'!P25+'OP ženy'!P25)</f>
        <v>1</v>
      </c>
      <c r="Q25" s="54">
        <f>SUM('OP 1. třídy muži'!Q25+'OP 2. třídy muži'!Q25+'OP ženy'!Q25)</f>
        <v>1</v>
      </c>
      <c r="R25" s="20">
        <f t="shared" si="4"/>
        <v>1</v>
      </c>
      <c r="S25" s="18">
        <f t="shared" si="5"/>
        <v>1</v>
      </c>
      <c r="T25" s="57">
        <f>SUM('OP 1. třídy muži'!T25+'OP 2. třídy muži'!T25+'OP ženy'!T25)</f>
        <v>0</v>
      </c>
      <c r="U25" s="54">
        <f>SUM('OP 1. třídy muži'!U25+'OP 2. třídy muži'!U25+'OP ženy'!U25)</f>
        <v>0</v>
      </c>
      <c r="V25" s="18">
        <f t="shared" si="6"/>
        <v>0</v>
      </c>
      <c r="W25" s="57">
        <f>SUM('OP 1. třídy muži'!W25+'OP 2. třídy muži'!W25+'OP ženy'!W25)</f>
        <v>0</v>
      </c>
      <c r="X25" s="54">
        <f>SUM('OP 1. třídy muži'!X25+'OP 2. třídy muži'!X25+'OP ženy'!X25)</f>
        <v>0</v>
      </c>
      <c r="Y25" s="18">
        <f t="shared" si="7"/>
        <v>0</v>
      </c>
      <c r="Z25" s="57">
        <f>SUM('OP 1. třídy muži'!Z25+'OP 2. třídy muži'!Z25+'OP ženy'!Z25)</f>
        <v>2</v>
      </c>
      <c r="AA25" s="54">
        <f>SUM('OP 1. třídy muži'!AA25+'OP 2. třídy muži'!AA25+'OP ženy'!AA25)</f>
        <v>5</v>
      </c>
      <c r="AB25" s="21">
        <f t="shared" si="8"/>
        <v>7</v>
      </c>
    </row>
    <row r="26" spans="1:28" s="6" customFormat="1" ht="15" customHeight="1">
      <c r="A26" s="7" t="s">
        <v>28</v>
      </c>
      <c r="B26" s="16">
        <v>5</v>
      </c>
      <c r="C26" s="54">
        <v>5</v>
      </c>
      <c r="D26" s="18">
        <f t="shared" si="0"/>
        <v>10</v>
      </c>
      <c r="E26" s="57">
        <f>SUM('OP 1. třídy muži'!E26+'OP 2. třídy muži'!E26+'OP ženy'!E26)</f>
        <v>0</v>
      </c>
      <c r="F26" s="54">
        <f>SUM('OP 1. třídy muži'!F26+'OP 2. třídy muži'!F26+'OP ženy'!F26)</f>
        <v>2</v>
      </c>
      <c r="G26" s="18">
        <f t="shared" si="1"/>
        <v>2</v>
      </c>
      <c r="H26" s="57">
        <f>SUM('OP 1. třídy muži'!H26+'OP 2. třídy muži'!H26+'OP ženy'!H26)</f>
        <v>0</v>
      </c>
      <c r="I26" s="54">
        <f>SUM('OP 1. třídy muži'!I26+'OP 2. třídy muži'!I26+'OP ženy'!I26)</f>
        <v>0</v>
      </c>
      <c r="J26" s="18">
        <f t="shared" si="2"/>
        <v>0</v>
      </c>
      <c r="K26" s="57">
        <f>SUM('OP 1. třídy muži'!K26+'OP 2. třídy muži'!K26+'OP ženy'!K26)</f>
        <v>0</v>
      </c>
      <c r="L26" s="54">
        <f>SUM('OP 1. třídy muži'!L26+'OP 2. třídy muži'!L26+'OP ženy'!L26)</f>
        <v>0</v>
      </c>
      <c r="M26" s="18">
        <f t="shared" si="3"/>
        <v>0</v>
      </c>
      <c r="N26" s="57">
        <f>SUM('OP 1. třídy muži'!N26+'OP 2. třídy muži'!N26+'OP ženy'!N26)</f>
        <v>1</v>
      </c>
      <c r="O26" s="54">
        <f>SUM('OP 1. třídy muži'!O26+'OP 2. třídy muži'!O26+'OP ženy'!O26)</f>
        <v>1</v>
      </c>
      <c r="P26" s="54">
        <f>SUM('OP 1. třídy muži'!P26+'OP 2. třídy muži'!P26+'OP ženy'!P26)</f>
        <v>1</v>
      </c>
      <c r="Q26" s="54">
        <f>SUM('OP 1. třídy muži'!Q26+'OP 2. třídy muži'!Q26+'OP ženy'!Q26)</f>
        <v>0</v>
      </c>
      <c r="R26" s="20">
        <f t="shared" si="4"/>
        <v>2</v>
      </c>
      <c r="S26" s="18">
        <f t="shared" si="5"/>
        <v>1</v>
      </c>
      <c r="T26" s="57">
        <f>SUM('OP 1. třídy muži'!T26+'OP 2. třídy muži'!T26+'OP ženy'!T26)</f>
        <v>0</v>
      </c>
      <c r="U26" s="54">
        <f>SUM('OP 1. třídy muži'!U26+'OP 2. třídy muži'!U26+'OP ženy'!U26)</f>
        <v>0</v>
      </c>
      <c r="V26" s="18">
        <f t="shared" si="6"/>
        <v>0</v>
      </c>
      <c r="W26" s="57">
        <f>SUM('OP 1. třídy muži'!W26+'OP 2. třídy muži'!W26+'OP ženy'!W26)</f>
        <v>0</v>
      </c>
      <c r="X26" s="54">
        <f>SUM('OP 1. třídy muži'!X26+'OP 2. třídy muži'!X26+'OP ženy'!X26)</f>
        <v>0</v>
      </c>
      <c r="Y26" s="18">
        <f t="shared" si="7"/>
        <v>0</v>
      </c>
      <c r="Z26" s="57">
        <f>SUM('OP 1. třídy muži'!Z26+'OP 2. třídy muži'!Z26+'OP ženy'!Z26)</f>
        <v>5</v>
      </c>
      <c r="AA26" s="54">
        <f>SUM('OP 1. třídy muži'!AA26+'OP 2. třídy muži'!AA26+'OP ženy'!AA26)</f>
        <v>8</v>
      </c>
      <c r="AB26" s="21">
        <f t="shared" si="8"/>
        <v>13</v>
      </c>
    </row>
    <row r="27" spans="1:28" s="6" customFormat="1" ht="15" customHeight="1">
      <c r="A27" s="7" t="s">
        <v>10</v>
      </c>
      <c r="B27" s="16">
        <v>4</v>
      </c>
      <c r="C27" s="54">
        <v>3</v>
      </c>
      <c r="D27" s="18">
        <f t="shared" si="0"/>
        <v>7</v>
      </c>
      <c r="E27" s="57">
        <f>SUM('OP 1. třídy muži'!E27+'OP 2. třídy muži'!E27+'OP ženy'!E27)</f>
        <v>1</v>
      </c>
      <c r="F27" s="54">
        <f>SUM('OP 1. třídy muži'!F27+'OP 2. třídy muži'!F27+'OP ženy'!F27)</f>
        <v>2</v>
      </c>
      <c r="G27" s="18">
        <f t="shared" si="1"/>
        <v>3</v>
      </c>
      <c r="H27" s="57">
        <f>SUM('OP 1. třídy muži'!H27+'OP 2. třídy muži'!H27+'OP ženy'!H27)</f>
        <v>0</v>
      </c>
      <c r="I27" s="54">
        <f>SUM('OP 1. třídy muži'!I27+'OP 2. třídy muži'!I27+'OP ženy'!I27)</f>
        <v>0</v>
      </c>
      <c r="J27" s="18">
        <f t="shared" si="2"/>
        <v>0</v>
      </c>
      <c r="K27" s="57">
        <f>SUM('OP 1. třídy muži'!K27+'OP 2. třídy muži'!K27+'OP ženy'!K27)</f>
        <v>0</v>
      </c>
      <c r="L27" s="54">
        <f>SUM('OP 1. třídy muži'!L27+'OP 2. třídy muži'!L27+'OP ženy'!L27)</f>
        <v>1</v>
      </c>
      <c r="M27" s="18">
        <f t="shared" si="3"/>
        <v>1</v>
      </c>
      <c r="N27" s="57">
        <f>SUM('OP 1. třídy muži'!N27+'OP 2. třídy muži'!N27+'OP ženy'!N27)</f>
        <v>0</v>
      </c>
      <c r="O27" s="54">
        <f>SUM('OP 1. třídy muži'!O27+'OP 2. třídy muži'!O27+'OP ženy'!O27)</f>
        <v>0</v>
      </c>
      <c r="P27" s="54">
        <f>SUM('OP 1. třídy muži'!P27+'OP 2. třídy muži'!P27+'OP ženy'!P27)</f>
        <v>1</v>
      </c>
      <c r="Q27" s="54">
        <f>SUM('OP 1. třídy muži'!Q27+'OP 2. třídy muži'!Q27+'OP ženy'!Q27)</f>
        <v>0</v>
      </c>
      <c r="R27" s="20">
        <f t="shared" si="4"/>
        <v>1</v>
      </c>
      <c r="S27" s="18">
        <f t="shared" si="5"/>
        <v>0</v>
      </c>
      <c r="T27" s="57">
        <f>SUM('OP 1. třídy muži'!T27+'OP 2. třídy muži'!T27+'OP ženy'!T27)</f>
        <v>0</v>
      </c>
      <c r="U27" s="54">
        <f>SUM('OP 1. třídy muži'!U27+'OP 2. třídy muži'!U27+'OP ženy'!U27)</f>
        <v>0</v>
      </c>
      <c r="V27" s="18">
        <f t="shared" si="6"/>
        <v>0</v>
      </c>
      <c r="W27" s="57">
        <f>SUM('OP 1. třídy muži'!W27+'OP 2. třídy muži'!W27+'OP ženy'!W27)</f>
        <v>0</v>
      </c>
      <c r="X27" s="54">
        <f>SUM('OP 1. třídy muži'!X27+'OP 2. třídy muži'!X27+'OP ženy'!X27)</f>
        <v>0</v>
      </c>
      <c r="Y27" s="18">
        <f t="shared" si="7"/>
        <v>0</v>
      </c>
      <c r="Z27" s="57">
        <f>SUM('OP 1. třídy muži'!Z27+'OP 2. třídy muži'!Z27+'OP ženy'!Z27)</f>
        <v>5</v>
      </c>
      <c r="AA27" s="17">
        <f>SUM('OP 1. třídy muži'!AA27+'OP 2. třídy muži'!AA27+'OP ženy'!AA27)</f>
        <v>5</v>
      </c>
      <c r="AB27" s="21">
        <f t="shared" si="8"/>
        <v>10</v>
      </c>
    </row>
    <row r="28" spans="1:28" s="6" customFormat="1" ht="15" customHeight="1">
      <c r="A28" s="7" t="s">
        <v>26</v>
      </c>
      <c r="B28" s="16">
        <v>4</v>
      </c>
      <c r="C28" s="54">
        <v>1</v>
      </c>
      <c r="D28" s="18">
        <f t="shared" si="0"/>
        <v>5</v>
      </c>
      <c r="E28" s="57">
        <f>SUM('OP 1. třídy muži'!E28+'OP 2. třídy muži'!E28+'OP ženy'!E28)</f>
        <v>0</v>
      </c>
      <c r="F28" s="54">
        <f>SUM('OP 1. třídy muži'!F28+'OP 2. třídy muži'!F28+'OP ženy'!F28)</f>
        <v>0</v>
      </c>
      <c r="G28" s="18">
        <f t="shared" si="1"/>
        <v>0</v>
      </c>
      <c r="H28" s="57">
        <f>SUM('OP 1. třídy muži'!H28+'OP 2. třídy muži'!H28+'OP ženy'!H28)</f>
        <v>0</v>
      </c>
      <c r="I28" s="54">
        <f>SUM('OP 1. třídy muži'!I28+'OP 2. třídy muži'!I28+'OP ženy'!I28)</f>
        <v>0</v>
      </c>
      <c r="J28" s="18">
        <f t="shared" si="2"/>
        <v>0</v>
      </c>
      <c r="K28" s="57">
        <f>SUM('OP 1. třídy muži'!K28+'OP 2. třídy muži'!K28+'OP ženy'!K28)</f>
        <v>1</v>
      </c>
      <c r="L28" s="54">
        <f>SUM('OP 1. třídy muži'!L28+'OP 2. třídy muži'!L28+'OP ženy'!L28)</f>
        <v>0</v>
      </c>
      <c r="M28" s="18">
        <f t="shared" si="3"/>
        <v>1</v>
      </c>
      <c r="N28" s="57">
        <f>SUM('OP 1. třídy muži'!N28+'OP 2. třídy muži'!N28+'OP ženy'!N28)</f>
        <v>0</v>
      </c>
      <c r="O28" s="54">
        <f>SUM('OP 1. třídy muži'!O28+'OP 2. třídy muži'!O28+'OP ženy'!O28)</f>
        <v>0</v>
      </c>
      <c r="P28" s="54">
        <f>SUM('OP 1. třídy muži'!P28+'OP 2. třídy muži'!P28+'OP ženy'!P28)</f>
        <v>0</v>
      </c>
      <c r="Q28" s="54">
        <f>SUM('OP 1. třídy muži'!Q28+'OP 2. třídy muži'!Q28+'OP ženy'!Q28)</f>
        <v>0</v>
      </c>
      <c r="R28" s="20">
        <f t="shared" si="4"/>
        <v>0</v>
      </c>
      <c r="S28" s="18">
        <f t="shared" si="5"/>
        <v>0</v>
      </c>
      <c r="T28" s="57">
        <f>SUM('OP 1. třídy muži'!T28+'OP 2. třídy muži'!T28+'OP ženy'!T28)</f>
        <v>0</v>
      </c>
      <c r="U28" s="54">
        <f>SUM('OP 1. třídy muži'!U28+'OP 2. třídy muži'!U28+'OP ženy'!U28)</f>
        <v>0</v>
      </c>
      <c r="V28" s="18">
        <f t="shared" si="6"/>
        <v>0</v>
      </c>
      <c r="W28" s="57">
        <f>SUM('OP 1. třídy muži'!W28+'OP 2. třídy muži'!W28+'OP ženy'!W28)</f>
        <v>0</v>
      </c>
      <c r="X28" s="54">
        <f>SUM('OP 1. třídy muži'!X28+'OP 2. třídy muži'!X28+'OP ženy'!X28)</f>
        <v>0</v>
      </c>
      <c r="Y28" s="18">
        <f t="shared" si="7"/>
        <v>0</v>
      </c>
      <c r="Z28" s="57">
        <f>SUM('OP 1. třídy muži'!Z28+'OP 2. třídy muži'!Z28+'OP ženy'!Z28)</f>
        <v>3</v>
      </c>
      <c r="AA28" s="54">
        <f>SUM('OP 1. třídy muži'!AA28+'OP 2. třídy muži'!AA28+'OP ženy'!AA28)</f>
        <v>1</v>
      </c>
      <c r="AB28" s="21">
        <f t="shared" si="8"/>
        <v>4</v>
      </c>
    </row>
    <row r="29" spans="1:28" s="6" customFormat="1" ht="15" customHeight="1">
      <c r="A29" s="49" t="s">
        <v>27</v>
      </c>
      <c r="B29" s="16">
        <v>4</v>
      </c>
      <c r="C29" s="54">
        <v>8</v>
      </c>
      <c r="D29" s="18">
        <f t="shared" si="0"/>
        <v>12</v>
      </c>
      <c r="E29" s="57">
        <f>SUM('OP 1. třídy muži'!E29+'OP 2. třídy muži'!E29+'OP ženy'!E29)</f>
        <v>0</v>
      </c>
      <c r="F29" s="54">
        <f>SUM('OP 1. třídy muži'!F29+'OP 2. třídy muži'!F29+'OP ženy'!F29)</f>
        <v>0</v>
      </c>
      <c r="G29" s="18">
        <f t="shared" si="1"/>
        <v>0</v>
      </c>
      <c r="H29" s="57">
        <f>SUM('OP 1. třídy muži'!H29+'OP 2. třídy muži'!H29+'OP ženy'!H29)</f>
        <v>0</v>
      </c>
      <c r="I29" s="54">
        <f>SUM('OP 1. třídy muži'!I29+'OP 2. třídy muži'!I29+'OP ženy'!I29)</f>
        <v>0</v>
      </c>
      <c r="J29" s="18">
        <f t="shared" si="2"/>
        <v>0</v>
      </c>
      <c r="K29" s="57">
        <f>SUM('OP 1. třídy muži'!K29+'OP 2. třídy muži'!K29+'OP ženy'!K29)</f>
        <v>1</v>
      </c>
      <c r="L29" s="54">
        <f>SUM('OP 1. třídy muži'!L29+'OP 2. třídy muži'!L29+'OP ženy'!L29)</f>
        <v>3</v>
      </c>
      <c r="M29" s="18">
        <f t="shared" si="3"/>
        <v>4</v>
      </c>
      <c r="N29" s="57">
        <f>SUM('OP 1. třídy muži'!N29+'OP 2. třídy muži'!N29+'OP ženy'!N29)</f>
        <v>1</v>
      </c>
      <c r="O29" s="54">
        <f>SUM('OP 1. třídy muži'!O29+'OP 2. třídy muži'!O29+'OP ženy'!O29)</f>
        <v>1</v>
      </c>
      <c r="P29" s="54">
        <f>SUM('OP 1. třídy muži'!P29+'OP 2. třídy muži'!P29+'OP ženy'!P29)</f>
        <v>1</v>
      </c>
      <c r="Q29" s="54">
        <f>SUM('OP 1. třídy muži'!Q29+'OP 2. třídy muži'!Q29+'OP ženy'!Q29)</f>
        <v>1</v>
      </c>
      <c r="R29" s="20">
        <f t="shared" si="4"/>
        <v>2</v>
      </c>
      <c r="S29" s="18">
        <f t="shared" si="5"/>
        <v>2</v>
      </c>
      <c r="T29" s="57">
        <f>SUM('OP 1. třídy muži'!T29+'OP 2. třídy muži'!T29+'OP ženy'!T29)</f>
        <v>0</v>
      </c>
      <c r="U29" s="54">
        <f>SUM('OP 1. třídy muži'!U29+'OP 2. třídy muži'!U29+'OP ženy'!U29)</f>
        <v>1</v>
      </c>
      <c r="V29" s="18">
        <f t="shared" si="6"/>
        <v>1</v>
      </c>
      <c r="W29" s="57">
        <f>SUM('OP 1. třídy muži'!W29+'OP 2. třídy muži'!W29+'OP ženy'!W29)</f>
        <v>0</v>
      </c>
      <c r="X29" s="54">
        <f>SUM('OP 1. třídy muži'!X29+'OP 2. třídy muži'!X29+'OP ženy'!X29)</f>
        <v>0</v>
      </c>
      <c r="Y29" s="18">
        <f t="shared" si="7"/>
        <v>0</v>
      </c>
      <c r="Z29" s="57">
        <f>SUM('OP 1. třídy muži'!Z29+'OP 2. třídy muži'!Z29+'OP ženy'!Z29)</f>
        <v>3</v>
      </c>
      <c r="AA29" s="54">
        <f>SUM('OP 1. třídy muži'!AA29+'OP 2. třídy muži'!AA29+'OP ženy'!AA29)</f>
        <v>4</v>
      </c>
      <c r="AB29" s="21">
        <f t="shared" si="8"/>
        <v>7</v>
      </c>
    </row>
    <row r="30" spans="1:28" s="6" customFormat="1" ht="15" customHeight="1">
      <c r="A30" s="7" t="s">
        <v>11</v>
      </c>
      <c r="B30" s="16">
        <v>1</v>
      </c>
      <c r="C30" s="54">
        <v>4</v>
      </c>
      <c r="D30" s="18">
        <f t="shared" si="0"/>
        <v>5</v>
      </c>
      <c r="E30" s="57">
        <f>SUM('OP 1. třídy muži'!E30+'OP 2. třídy muži'!E30+'OP ženy'!E30)</f>
        <v>1</v>
      </c>
      <c r="F30" s="54">
        <f>SUM('OP 1. třídy muži'!F30+'OP 2. třídy muži'!F30+'OP ženy'!F30)</f>
        <v>0</v>
      </c>
      <c r="G30" s="18">
        <f t="shared" si="1"/>
        <v>1</v>
      </c>
      <c r="H30" s="57">
        <f>SUM('OP 1. třídy muži'!H30+'OP 2. třídy muži'!H30+'OP ženy'!H30)</f>
        <v>0</v>
      </c>
      <c r="I30" s="54">
        <f>SUM('OP 1. třídy muži'!I30+'OP 2. třídy muži'!I30+'OP ženy'!I30)</f>
        <v>0</v>
      </c>
      <c r="J30" s="18">
        <f t="shared" si="2"/>
        <v>0</v>
      </c>
      <c r="K30" s="57">
        <f>SUM('OP 1. třídy muži'!K30+'OP 2. třídy muži'!K30+'OP ženy'!K30)</f>
        <v>0</v>
      </c>
      <c r="L30" s="54">
        <f>SUM('OP 1. třídy muži'!L30+'OP 2. třídy muži'!L30+'OP ženy'!L30)</f>
        <v>0</v>
      </c>
      <c r="M30" s="18">
        <f t="shared" si="3"/>
        <v>0</v>
      </c>
      <c r="N30" s="57">
        <f>SUM('OP 1. třídy muži'!N30+'OP 2. třídy muži'!N30+'OP ženy'!N30)</f>
        <v>0</v>
      </c>
      <c r="O30" s="54">
        <f>SUM('OP 1. třídy muži'!O30+'OP 2. třídy muži'!O30+'OP ženy'!O30)</f>
        <v>0</v>
      </c>
      <c r="P30" s="54">
        <f>SUM('OP 1. třídy muži'!P30+'OP 2. třídy muži'!P30+'OP ženy'!P30)</f>
        <v>0</v>
      </c>
      <c r="Q30" s="54">
        <f>SUM('OP 1. třídy muži'!Q30+'OP 2. třídy muži'!Q30+'OP ženy'!Q30)</f>
        <v>1</v>
      </c>
      <c r="R30" s="20">
        <f t="shared" si="4"/>
        <v>0</v>
      </c>
      <c r="S30" s="18">
        <f t="shared" si="5"/>
        <v>1</v>
      </c>
      <c r="T30" s="57">
        <f>SUM('OP 1. třídy muži'!T30+'OP 2. třídy muži'!T30+'OP ženy'!T30)</f>
        <v>0</v>
      </c>
      <c r="U30" s="54">
        <f>SUM('OP 1. třídy muži'!U30+'OP 2. třídy muži'!U30+'OP ženy'!U30)</f>
        <v>0</v>
      </c>
      <c r="V30" s="18">
        <f t="shared" si="6"/>
        <v>0</v>
      </c>
      <c r="W30" s="57">
        <f>SUM('OP 1. třídy muži'!W30+'OP 2. třídy muži'!W30+'OP ženy'!W30)</f>
        <v>1</v>
      </c>
      <c r="X30" s="54">
        <f>SUM('OP 1. třídy muži'!X30+'OP 2. třídy muži'!X30+'OP ženy'!X30)</f>
        <v>0</v>
      </c>
      <c r="Y30" s="18">
        <f t="shared" si="7"/>
        <v>1</v>
      </c>
      <c r="Z30" s="57">
        <f>SUM('OP 1. třídy muži'!Z30+'OP 2. třídy muži'!Z30+'OP ženy'!Z30)</f>
        <v>3</v>
      </c>
      <c r="AA30" s="54">
        <f>SUM('OP 1. třídy muži'!AA30+'OP 2. třídy muži'!AA30+'OP ženy'!AA30)</f>
        <v>3</v>
      </c>
      <c r="AB30" s="21">
        <f t="shared" si="8"/>
        <v>6</v>
      </c>
    </row>
    <row r="31" spans="1:28" s="6" customFormat="1" ht="15" customHeight="1" thickBot="1">
      <c r="A31" s="32" t="s">
        <v>12</v>
      </c>
      <c r="B31" s="23">
        <v>4</v>
      </c>
      <c r="C31" s="55">
        <v>3</v>
      </c>
      <c r="D31" s="25">
        <f t="shared" si="0"/>
        <v>7</v>
      </c>
      <c r="E31" s="23">
        <f>SUM('OP 1. třídy muži'!E31+'OP 2. třídy muži'!E31+'OP ženy'!E31)</f>
        <v>1</v>
      </c>
      <c r="F31" s="24">
        <f>SUM('OP 1. třídy muži'!F31+'OP 2. třídy muži'!F31+'OP ženy'!F31)</f>
        <v>0</v>
      </c>
      <c r="G31" s="25">
        <f t="shared" si="1"/>
        <v>1</v>
      </c>
      <c r="H31" s="58">
        <f>SUM('OP 1. třídy muži'!H31+'OP 2. třídy muži'!H32+'OP ženy'!H31)</f>
        <v>0</v>
      </c>
      <c r="I31" s="55">
        <f>SUM('OP 1. třídy muži'!I31+'OP 2. třídy muži'!I32+'OP ženy'!I31)</f>
        <v>0</v>
      </c>
      <c r="J31" s="25">
        <f t="shared" si="2"/>
        <v>0</v>
      </c>
      <c r="K31" s="58">
        <f>SUM('OP 1. třídy muži'!K31+'OP 2. třídy muži'!K32+'OP ženy'!K31)</f>
        <v>2</v>
      </c>
      <c r="L31" s="55">
        <f>SUM('OP 1. třídy muži'!L31+'OP 2. třídy muži'!L32+'OP ženy'!L31)</f>
        <v>0</v>
      </c>
      <c r="M31" s="25">
        <f t="shared" si="3"/>
        <v>2</v>
      </c>
      <c r="N31" s="23">
        <f>SUM('OP 1. třídy muži'!N31+'OP 2. třídy muži'!N31+'OP ženy'!N31)</f>
        <v>2</v>
      </c>
      <c r="O31" s="55">
        <f>SUM('OP 1. třídy muži'!O31+'OP 2. třídy muži'!O32+'OP ženy'!O31)</f>
        <v>0</v>
      </c>
      <c r="P31" s="55">
        <f>SUM('OP 1. třídy muži'!P31+'OP 2. třídy muži'!P32+'OP ženy'!P31)</f>
        <v>1</v>
      </c>
      <c r="Q31" s="55">
        <f>SUM('OP 1. třídy muži'!Q31+'OP 2. třídy muži'!Q32+'OP ženy'!Q31)</f>
        <v>0</v>
      </c>
      <c r="R31" s="27">
        <f t="shared" si="4"/>
        <v>3</v>
      </c>
      <c r="S31" s="25">
        <f t="shared" si="5"/>
        <v>0</v>
      </c>
      <c r="T31" s="58">
        <f>SUM('OP 1. třídy muži'!T31+'OP 2. třídy muži'!T32+'OP ženy'!T31)</f>
        <v>0</v>
      </c>
      <c r="U31" s="55">
        <f>SUM('OP 1. třídy muži'!U31+'OP 2. třídy muži'!U32+'OP ženy'!U31)</f>
        <v>1</v>
      </c>
      <c r="V31" s="25">
        <f t="shared" si="6"/>
        <v>1</v>
      </c>
      <c r="W31" s="58">
        <f>SUM('OP 1. třídy muži'!W31+'OP 2. třídy muži'!W32+'OP ženy'!W31)</f>
        <v>0</v>
      </c>
      <c r="X31" s="24">
        <f>SUM('OP 1. třídy muži'!X31+'OP 2. třídy muži'!X31+'OP ženy'!X31)</f>
        <v>1</v>
      </c>
      <c r="Y31" s="25">
        <f t="shared" si="7"/>
        <v>1</v>
      </c>
      <c r="Z31" s="23">
        <f>SUM('OP 1. třídy muži'!Z31+'OP 2. třídy muži'!Z31+'OP ženy'!Z31)</f>
        <v>5</v>
      </c>
      <c r="AA31" s="24">
        <f>SUM('OP 1. třídy muži'!AA31+'OP 2. třídy muži'!AA31+'OP ženy'!AA31)</f>
        <v>4</v>
      </c>
      <c r="AB31" s="28">
        <f t="shared" si="8"/>
        <v>9</v>
      </c>
    </row>
    <row r="32" spans="1:28" s="6" customFormat="1" ht="15" customHeight="1" thickBot="1">
      <c r="A32" s="108" t="s">
        <v>47</v>
      </c>
      <c r="B32" s="62"/>
      <c r="C32" s="88"/>
      <c r="D32" s="25">
        <f>B32+C32</f>
        <v>0</v>
      </c>
      <c r="E32" s="90"/>
      <c r="F32" s="24">
        <f>SUM('OP 1. třídy muži'!F32+'OP 2. třídy muži'!F32+'OP ženy'!F32)</f>
        <v>1</v>
      </c>
      <c r="G32" s="100">
        <f>F32+E32</f>
        <v>1</v>
      </c>
      <c r="H32" s="90"/>
      <c r="I32" s="88"/>
      <c r="J32" s="25">
        <f>I32+H32</f>
        <v>0</v>
      </c>
      <c r="K32" s="90"/>
      <c r="L32" s="88"/>
      <c r="M32" s="89"/>
      <c r="N32" s="90"/>
      <c r="O32" s="88"/>
      <c r="P32" s="82">
        <f>SUM('OP 1. třídy muži'!P32+'OP 2. třídy muži'!P32+'OP ženy'!P32)</f>
        <v>2</v>
      </c>
      <c r="Q32" s="88"/>
      <c r="R32" s="85">
        <f>N32+P32</f>
        <v>2</v>
      </c>
      <c r="S32" s="89"/>
      <c r="T32" s="90"/>
      <c r="U32" s="88"/>
      <c r="V32" s="91"/>
      <c r="W32" s="90"/>
      <c r="X32" s="103">
        <f>SUM('OP 1. třídy muži'!X32+'OP 2. třídy muži'!X32+'OP ženy'!X32)</f>
        <v>0</v>
      </c>
      <c r="Y32" s="25">
        <f t="shared" si="7"/>
        <v>0</v>
      </c>
      <c r="Z32" s="23">
        <f>SUM('OP 1. třídy muži'!Z32+'OP 2. třídy muži'!Z32+'OP ženy'!Z32)</f>
        <v>0</v>
      </c>
      <c r="AA32" s="24">
        <f>SUM('OP 1. třídy muži'!AA32+'OP 2. třídy muži'!AA32+'OP ženy'!AA32)</f>
        <v>3</v>
      </c>
      <c r="AB32" s="28">
        <f>AA32+Z32</f>
        <v>3</v>
      </c>
    </row>
    <row r="33" spans="1:28" s="6" customFormat="1" ht="15" customHeight="1" thickBot="1">
      <c r="A33" s="71" t="s">
        <v>52</v>
      </c>
      <c r="B33" s="62"/>
      <c r="C33" s="88"/>
      <c r="D33" s="89"/>
      <c r="E33" s="90"/>
      <c r="F33" s="103"/>
      <c r="G33" s="106"/>
      <c r="H33" s="90"/>
      <c r="I33" s="88"/>
      <c r="J33" s="91"/>
      <c r="K33" s="90"/>
      <c r="L33" s="88"/>
      <c r="M33" s="89"/>
      <c r="N33" s="90"/>
      <c r="O33" s="88"/>
      <c r="P33" s="102"/>
      <c r="Q33" s="88"/>
      <c r="R33" s="73"/>
      <c r="S33" s="89"/>
      <c r="T33" s="90"/>
      <c r="U33" s="88"/>
      <c r="V33" s="91"/>
      <c r="W33" s="90"/>
      <c r="X33" s="24">
        <f>SUM('OP 1. třídy muži'!X33+'OP 2. třídy muži'!X33+'OP ženy'!X33)</f>
        <v>1</v>
      </c>
      <c r="Y33" s="25">
        <f>X33+W33</f>
        <v>1</v>
      </c>
      <c r="Z33" s="23"/>
      <c r="AA33" s="103">
        <v>1</v>
      </c>
      <c r="AB33" s="107">
        <v>1</v>
      </c>
    </row>
    <row r="34" spans="1:28" s="6" customFormat="1" ht="15" customHeight="1" thickBot="1">
      <c r="A34" s="48" t="s">
        <v>21</v>
      </c>
      <c r="B34" s="43">
        <f aca="true" t="shared" si="9" ref="B34:Q34">SUM(B12:B32)</f>
        <v>94</v>
      </c>
      <c r="C34" s="44">
        <f t="shared" si="9"/>
        <v>94</v>
      </c>
      <c r="D34" s="45">
        <f t="shared" si="9"/>
        <v>188</v>
      </c>
      <c r="E34" s="43">
        <f t="shared" si="9"/>
        <v>12</v>
      </c>
      <c r="F34" s="44">
        <f t="shared" si="9"/>
        <v>17</v>
      </c>
      <c r="G34" s="45">
        <f t="shared" si="9"/>
        <v>29</v>
      </c>
      <c r="H34" s="43">
        <f t="shared" si="9"/>
        <v>0</v>
      </c>
      <c r="I34" s="44">
        <f t="shared" si="9"/>
        <v>5</v>
      </c>
      <c r="J34" s="46">
        <f t="shared" si="9"/>
        <v>5</v>
      </c>
      <c r="K34" s="43">
        <f t="shared" si="9"/>
        <v>12</v>
      </c>
      <c r="L34" s="44">
        <f t="shared" si="9"/>
        <v>13</v>
      </c>
      <c r="M34" s="45">
        <f t="shared" si="9"/>
        <v>25</v>
      </c>
      <c r="N34" s="43">
        <f t="shared" si="9"/>
        <v>7</v>
      </c>
      <c r="O34" s="44">
        <f t="shared" si="9"/>
        <v>7</v>
      </c>
      <c r="P34" s="44">
        <f t="shared" si="9"/>
        <v>8</v>
      </c>
      <c r="Q34" s="44">
        <f t="shared" si="9"/>
        <v>8</v>
      </c>
      <c r="R34" s="44">
        <f>SUM(R12:R32)</f>
        <v>15</v>
      </c>
      <c r="S34" s="45">
        <f>SUM(S12:S32)</f>
        <v>15</v>
      </c>
      <c r="T34" s="43">
        <f>SUM(T12:T32)</f>
        <v>1</v>
      </c>
      <c r="U34" s="44">
        <f>SUM(U12:U32)</f>
        <v>4</v>
      </c>
      <c r="V34" s="46">
        <f>SUM(V12:V32)</f>
        <v>5</v>
      </c>
      <c r="W34" s="43">
        <f>SUM(W12:W32)</f>
        <v>1</v>
      </c>
      <c r="X34" s="44">
        <f>SUM(X12:X33)</f>
        <v>2</v>
      </c>
      <c r="Y34" s="45">
        <f>SUM(Y12:Y33)</f>
        <v>3</v>
      </c>
      <c r="Z34" s="43">
        <f>SUM(Z12:Z33)</f>
        <v>93</v>
      </c>
      <c r="AA34" s="44">
        <f>SUM(AA12:AA33)</f>
        <v>90</v>
      </c>
      <c r="AB34" s="59">
        <f>AA34+Z34</f>
        <v>183</v>
      </c>
    </row>
    <row r="35" spans="1:30" s="6" customFormat="1" ht="6" customHeight="1" thickBot="1">
      <c r="A35" s="154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"/>
      <c r="AD35" s="1"/>
    </row>
    <row r="36" spans="1:30" s="6" customFormat="1" ht="124.5" customHeight="1" thickBot="1">
      <c r="A36" s="156" t="s">
        <v>56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8"/>
      <c r="AC36" s="1"/>
      <c r="AD36" s="1"/>
    </row>
    <row r="37" spans="1:30" s="6" customFormat="1" ht="4.5" customHeight="1">
      <c r="A37" s="144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"/>
      <c r="AD37" s="1"/>
    </row>
    <row r="38" spans="1:30" s="6" customFormat="1" ht="13.5" customHeight="1">
      <c r="A38" s="1" t="s">
        <v>44</v>
      </c>
      <c r="B38" s="123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09" t="s">
        <v>46</v>
      </c>
      <c r="Y38" s="110"/>
      <c r="Z38" s="110"/>
      <c r="AA38" s="110"/>
      <c r="AB38" s="110"/>
      <c r="AC38" s="1"/>
      <c r="AD38" s="1"/>
    </row>
    <row r="39" spans="1:30" s="6" customFormat="1" ht="15" customHeight="1">
      <c r="A39" s="1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"/>
      <c r="AD39" s="1"/>
    </row>
    <row r="40" spans="1:30" s="6" customFormat="1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s="6" customFormat="1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s="6" customFormat="1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s="6" customFormat="1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s="6" customFormat="1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s="6" customFormat="1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s="6" customFormat="1" ht="1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s="6" customFormat="1" ht="1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ht="12.75" customHeight="1"/>
    <row r="49" ht="12.75" customHeight="1"/>
  </sheetData>
  <mergeCells count="46">
    <mergeCell ref="A1:AB1"/>
    <mergeCell ref="B2:W2"/>
    <mergeCell ref="AA2:AB2"/>
    <mergeCell ref="W9:Y9"/>
    <mergeCell ref="Z9:AB9"/>
    <mergeCell ref="A5:AB5"/>
    <mergeCell ref="H10:H11"/>
    <mergeCell ref="I10:I11"/>
    <mergeCell ref="C10:C11"/>
    <mergeCell ref="D10:D11"/>
    <mergeCell ref="E10:E11"/>
    <mergeCell ref="F10:F11"/>
    <mergeCell ref="G10:G11"/>
    <mergeCell ref="A36:AB36"/>
    <mergeCell ref="A6:AB6"/>
    <mergeCell ref="A8:A11"/>
    <mergeCell ref="B8:AB8"/>
    <mergeCell ref="B9:D9"/>
    <mergeCell ref="E9:G9"/>
    <mergeCell ref="K9:M9"/>
    <mergeCell ref="N9:S9"/>
    <mergeCell ref="N10:O10"/>
    <mergeCell ref="B10:B11"/>
    <mergeCell ref="K10:K11"/>
    <mergeCell ref="L10:L11"/>
    <mergeCell ref="J10:J11"/>
    <mergeCell ref="T9:V9"/>
    <mergeCell ref="H9:J9"/>
    <mergeCell ref="U10:U11"/>
    <mergeCell ref="V10:V11"/>
    <mergeCell ref="T10:T11"/>
    <mergeCell ref="P10:Q10"/>
    <mergeCell ref="W10:W11"/>
    <mergeCell ref="X10:X11"/>
    <mergeCell ref="Y10:Y11"/>
    <mergeCell ref="Z10:Z11"/>
    <mergeCell ref="B3:AB4"/>
    <mergeCell ref="B38:W39"/>
    <mergeCell ref="X38:AB39"/>
    <mergeCell ref="A35:AB35"/>
    <mergeCell ref="A37:AB37"/>
    <mergeCell ref="R10:S10"/>
    <mergeCell ref="M10:M11"/>
    <mergeCell ref="A2:A4"/>
    <mergeCell ref="AA10:AA11"/>
    <mergeCell ref="AB10:AB11"/>
  </mergeCells>
  <printOptions horizontalCentered="1" verticalCentered="1"/>
  <pageMargins left="0.1968503937007874" right="0.1968503937007874" top="0" bottom="0.3937007874015748" header="0.5905511811023623" footer="0.5905511811023623"/>
  <pageSetup fitToHeight="1" fitToWidth="1" orientation="portrait" paperSize="9" r:id="rId1"/>
  <headerFooter alignWithMargins="0">
    <oddHeader>&amp;LZpravodaj KR OVS Frýdek-Místek č. 6/2008&amp;C       13. července 2008&amp;RPříloha č.1
</oddHeader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Stoszek</dc:creator>
  <cp:keywords/>
  <dc:description/>
  <cp:lastModifiedBy>MAXXX</cp:lastModifiedBy>
  <cp:lastPrinted>2008-07-12T21:32:15Z</cp:lastPrinted>
  <dcterms:created xsi:type="dcterms:W3CDTF">2005-08-13T13:07:53Z</dcterms:created>
  <dcterms:modified xsi:type="dcterms:W3CDTF">2008-07-12T21:33:21Z</dcterms:modified>
  <cp:category/>
  <cp:version/>
  <cp:contentType/>
  <cp:contentStatus/>
</cp:coreProperties>
</file>